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lupajos\Desktop\Bazén úprava PD\Nové\"/>
    </mc:Choice>
  </mc:AlternateContent>
  <xr:revisionPtr revIDLastSave="0" documentId="13_ncr:1_{FBF89FEB-8E8B-4509-B279-91882461D5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ředinvestice 2.8" sheetId="4" r:id="rId1"/>
    <sheet name="List2" sheetId="2" r:id="rId2"/>
    <sheet name="List3" sheetId="3" r:id="rId3"/>
  </sheets>
  <definedNames>
    <definedName name="_xlnm.Print_Area" localSheetId="0">'Předinvestice 2.8'!$A$1:$K$146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6" i="4" l="1"/>
  <c r="G97" i="4"/>
  <c r="I97" i="4"/>
  <c r="A15" i="4"/>
  <c r="I122" i="4"/>
  <c r="G122" i="4"/>
  <c r="I140" i="4"/>
  <c r="G140" i="4"/>
  <c r="J97" i="4" l="1"/>
  <c r="J122" i="4"/>
  <c r="J140" i="4"/>
  <c r="I141" i="4"/>
  <c r="G141" i="4"/>
  <c r="I139" i="4"/>
  <c r="G139" i="4"/>
  <c r="I138" i="4"/>
  <c r="G138" i="4"/>
  <c r="I113" i="4"/>
  <c r="G113" i="4"/>
  <c r="I85" i="4"/>
  <c r="G85" i="4"/>
  <c r="I67" i="4"/>
  <c r="G67" i="4"/>
  <c r="G104" i="4"/>
  <c r="I111" i="4"/>
  <c r="G111" i="4"/>
  <c r="I110" i="4"/>
  <c r="G110" i="4"/>
  <c r="I109" i="4"/>
  <c r="G109" i="4"/>
  <c r="I108" i="4"/>
  <c r="G108" i="4"/>
  <c r="I104" i="4"/>
  <c r="I105" i="4"/>
  <c r="G105" i="4"/>
  <c r="I112" i="4"/>
  <c r="G112" i="4"/>
  <c r="I107" i="4"/>
  <c r="G107" i="4"/>
  <c r="I106" i="4"/>
  <c r="G106" i="4"/>
  <c r="I12" i="4"/>
  <c r="G12" i="4"/>
  <c r="I93" i="4"/>
  <c r="G93" i="4"/>
  <c r="G41" i="4"/>
  <c r="I121" i="4"/>
  <c r="G121" i="4"/>
  <c r="I127" i="4"/>
  <c r="G127" i="4"/>
  <c r="I47" i="4"/>
  <c r="G47" i="4"/>
  <c r="G33" i="4"/>
  <c r="I79" i="4"/>
  <c r="G79" i="4"/>
  <c r="I126" i="4"/>
  <c r="I128" i="4"/>
  <c r="G128" i="4"/>
  <c r="I18" i="4"/>
  <c r="G18" i="4"/>
  <c r="I48" i="4"/>
  <c r="G48" i="4"/>
  <c r="I43" i="4"/>
  <c r="G43" i="4"/>
  <c r="I45" i="4"/>
  <c r="G45" i="4"/>
  <c r="I41" i="4"/>
  <c r="I38" i="4"/>
  <c r="G38" i="4"/>
  <c r="I37" i="4"/>
  <c r="G37" i="4"/>
  <c r="I35" i="4"/>
  <c r="G35" i="4"/>
  <c r="I123" i="4"/>
  <c r="G123" i="4"/>
  <c r="I80" i="4"/>
  <c r="G80" i="4"/>
  <c r="G117" i="4"/>
  <c r="I118" i="4"/>
  <c r="G118" i="4"/>
  <c r="I117" i="4"/>
  <c r="I119" i="4"/>
  <c r="G119" i="4"/>
  <c r="I120" i="4"/>
  <c r="G120" i="4"/>
  <c r="I102" i="4"/>
  <c r="G102" i="4"/>
  <c r="I101" i="4"/>
  <c r="G101" i="4"/>
  <c r="I103" i="4"/>
  <c r="G103" i="4"/>
  <c r="I100" i="4"/>
  <c r="G100" i="4"/>
  <c r="I99" i="4"/>
  <c r="G99" i="4"/>
  <c r="I98" i="4"/>
  <c r="G98" i="4"/>
  <c r="I96" i="4"/>
  <c r="G96" i="4"/>
  <c r="I95" i="4"/>
  <c r="G95" i="4"/>
  <c r="I94" i="4"/>
  <c r="G94" i="4"/>
  <c r="I92" i="4"/>
  <c r="G92" i="4"/>
  <c r="I90" i="4"/>
  <c r="G90" i="4"/>
  <c r="I13" i="4" l="1"/>
  <c r="G13" i="4"/>
  <c r="J138" i="4"/>
  <c r="J141" i="4"/>
  <c r="J139" i="4"/>
  <c r="J85" i="4"/>
  <c r="J113" i="4"/>
  <c r="J67" i="4"/>
  <c r="J109" i="4"/>
  <c r="J110" i="4"/>
  <c r="J108" i="4"/>
  <c r="J111" i="4"/>
  <c r="J112" i="4"/>
  <c r="J105" i="4"/>
  <c r="J104" i="4"/>
  <c r="J107" i="4"/>
  <c r="J106" i="4"/>
  <c r="J12" i="4"/>
  <c r="J93" i="4"/>
  <c r="J79" i="4"/>
  <c r="J128" i="4"/>
  <c r="J47" i="4"/>
  <c r="J121" i="4"/>
  <c r="J92" i="4"/>
  <c r="J101" i="4"/>
  <c r="J127" i="4"/>
  <c r="J18" i="4"/>
  <c r="J80" i="4"/>
  <c r="J48" i="4"/>
  <c r="J90" i="4"/>
  <c r="J95" i="4"/>
  <c r="J100" i="4"/>
  <c r="J123" i="4"/>
  <c r="J37" i="4"/>
  <c r="J103" i="4"/>
  <c r="J43" i="4"/>
  <c r="J45" i="4"/>
  <c r="J117" i="4"/>
  <c r="J99" i="4"/>
  <c r="J120" i="4"/>
  <c r="J118" i="4"/>
  <c r="J94" i="4"/>
  <c r="J96" i="4"/>
  <c r="J102" i="4"/>
  <c r="J119" i="4"/>
  <c r="J35" i="4"/>
  <c r="J38" i="4"/>
  <c r="J98" i="4"/>
  <c r="J41" i="4"/>
  <c r="I36" i="4"/>
  <c r="G36" i="4"/>
  <c r="I77" i="4"/>
  <c r="G77" i="4"/>
  <c r="I76" i="4"/>
  <c r="G76" i="4"/>
  <c r="I71" i="4"/>
  <c r="G71" i="4"/>
  <c r="I78" i="4"/>
  <c r="G78" i="4"/>
  <c r="I59" i="4"/>
  <c r="G59" i="4"/>
  <c r="I62" i="4"/>
  <c r="G62" i="4"/>
  <c r="I61" i="4"/>
  <c r="G61" i="4"/>
  <c r="I60" i="4"/>
  <c r="G60" i="4"/>
  <c r="I58" i="4"/>
  <c r="G58" i="4"/>
  <c r="I57" i="4"/>
  <c r="G57" i="4"/>
  <c r="I31" i="4"/>
  <c r="G31" i="4"/>
  <c r="I116" i="4"/>
  <c r="I91" i="4"/>
  <c r="G91" i="4"/>
  <c r="I89" i="4"/>
  <c r="G89" i="4"/>
  <c r="I86" i="4"/>
  <c r="G86" i="4"/>
  <c r="I84" i="4"/>
  <c r="G84" i="4"/>
  <c r="I83" i="4"/>
  <c r="G83" i="4"/>
  <c r="I82" i="4"/>
  <c r="G82" i="4"/>
  <c r="I81" i="4"/>
  <c r="G81" i="4"/>
  <c r="G124" i="4" l="1"/>
  <c r="I124" i="4"/>
  <c r="G114" i="4"/>
  <c r="I114" i="4"/>
  <c r="J13" i="4"/>
  <c r="J77" i="4"/>
  <c r="J62" i="4"/>
  <c r="J86" i="4"/>
  <c r="J83" i="4"/>
  <c r="J91" i="4"/>
  <c r="J78" i="4"/>
  <c r="J36" i="4"/>
  <c r="J71" i="4"/>
  <c r="J76" i="4"/>
  <c r="J89" i="4"/>
  <c r="J58" i="4"/>
  <c r="J60" i="4"/>
  <c r="J59" i="4"/>
  <c r="J61" i="4"/>
  <c r="J82" i="4"/>
  <c r="J31" i="4"/>
  <c r="J84" i="4"/>
  <c r="J116" i="4"/>
  <c r="J57" i="4"/>
  <c r="J81" i="4"/>
  <c r="I68" i="4"/>
  <c r="G68" i="4"/>
  <c r="I66" i="4"/>
  <c r="G66" i="4"/>
  <c r="I65" i="4"/>
  <c r="G65" i="4"/>
  <c r="I64" i="4"/>
  <c r="G64" i="4"/>
  <c r="I63" i="4"/>
  <c r="G63" i="4"/>
  <c r="I39" i="4"/>
  <c r="G39" i="4"/>
  <c r="G51" i="4"/>
  <c r="G52" i="4"/>
  <c r="G53" i="4"/>
  <c r="G54" i="4"/>
  <c r="G55" i="4"/>
  <c r="G56" i="4"/>
  <c r="G72" i="4"/>
  <c r="G73" i="4"/>
  <c r="G74" i="4"/>
  <c r="G75" i="4"/>
  <c r="I51" i="4"/>
  <c r="I52" i="4"/>
  <c r="I53" i="4"/>
  <c r="I54" i="4"/>
  <c r="I55" i="4"/>
  <c r="I56" i="4"/>
  <c r="I72" i="4"/>
  <c r="I73" i="4"/>
  <c r="I74" i="4"/>
  <c r="I75" i="4"/>
  <c r="I44" i="4"/>
  <c r="G44" i="4"/>
  <c r="I40" i="4"/>
  <c r="G40" i="4"/>
  <c r="I34" i="4"/>
  <c r="G34" i="4"/>
  <c r="I33" i="4"/>
  <c r="I32" i="4"/>
  <c r="G32" i="4"/>
  <c r="I30" i="4"/>
  <c r="G30" i="4"/>
  <c r="I29" i="4"/>
  <c r="G29" i="4"/>
  <c r="I19" i="4"/>
  <c r="G19" i="4"/>
  <c r="G28" i="4"/>
  <c r="I28" i="4"/>
  <c r="I46" i="4"/>
  <c r="G46" i="4"/>
  <c r="I42" i="4"/>
  <c r="G42" i="4"/>
  <c r="I27" i="4"/>
  <c r="G27" i="4"/>
  <c r="I21" i="4"/>
  <c r="G21" i="4"/>
  <c r="I20" i="4"/>
  <c r="G20" i="4"/>
  <c r="G26" i="4"/>
  <c r="I26" i="4"/>
  <c r="G25" i="4"/>
  <c r="I25" i="4"/>
  <c r="I24" i="4"/>
  <c r="G24" i="4"/>
  <c r="I23" i="4"/>
  <c r="G23" i="4"/>
  <c r="I22" i="4"/>
  <c r="G22" i="4"/>
  <c r="I17" i="4"/>
  <c r="G17" i="4"/>
  <c r="I16" i="4"/>
  <c r="G16" i="4"/>
  <c r="I137" i="4"/>
  <c r="G137" i="4"/>
  <c r="I136" i="4"/>
  <c r="G136" i="4"/>
  <c r="I135" i="4"/>
  <c r="G135" i="4"/>
  <c r="I134" i="4"/>
  <c r="G134" i="4"/>
  <c r="I133" i="4"/>
  <c r="G133" i="4"/>
  <c r="I132" i="4"/>
  <c r="G132" i="4"/>
  <c r="I131" i="4"/>
  <c r="G131" i="4"/>
  <c r="I130" i="4"/>
  <c r="G130" i="4"/>
  <c r="I129" i="4"/>
  <c r="G129" i="4"/>
  <c r="G126" i="4"/>
  <c r="I15" i="4"/>
  <c r="G15" i="4"/>
  <c r="G87" i="4" l="1"/>
  <c r="J124" i="4"/>
  <c r="I87" i="4"/>
  <c r="I69" i="4"/>
  <c r="G142" i="4"/>
  <c r="J114" i="4"/>
  <c r="I142" i="4"/>
  <c r="G49" i="4"/>
  <c r="I49" i="4"/>
  <c r="G69" i="4"/>
  <c r="A16" i="4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51" i="4" s="1"/>
  <c r="A52" i="4" s="1"/>
  <c r="A53" i="4" s="1"/>
  <c r="A54" i="4" s="1"/>
  <c r="A55" i="4" s="1"/>
  <c r="A56" i="4" s="1"/>
  <c r="J65" i="4"/>
  <c r="J66" i="4"/>
  <c r="J63" i="4"/>
  <c r="J68" i="4"/>
  <c r="J64" i="4"/>
  <c r="J55" i="4"/>
  <c r="J75" i="4"/>
  <c r="J39" i="4"/>
  <c r="J53" i="4"/>
  <c r="J54" i="4"/>
  <c r="J72" i="4"/>
  <c r="J74" i="4"/>
  <c r="J56" i="4"/>
  <c r="J52" i="4"/>
  <c r="J73" i="4"/>
  <c r="J51" i="4"/>
  <c r="J40" i="4"/>
  <c r="J42" i="4"/>
  <c r="J32" i="4"/>
  <c r="J33" i="4"/>
  <c r="J24" i="4"/>
  <c r="J34" i="4"/>
  <c r="J44" i="4"/>
  <c r="J19" i="4"/>
  <c r="J29" i="4"/>
  <c r="J30" i="4"/>
  <c r="J20" i="4"/>
  <c r="J46" i="4"/>
  <c r="J26" i="4"/>
  <c r="J25" i="4"/>
  <c r="J28" i="4"/>
  <c r="J27" i="4"/>
  <c r="J21" i="4"/>
  <c r="J22" i="4"/>
  <c r="J23" i="4"/>
  <c r="J16" i="4"/>
  <c r="J17" i="4"/>
  <c r="J137" i="4"/>
  <c r="J136" i="4"/>
  <c r="J130" i="4"/>
  <c r="J135" i="4"/>
  <c r="J132" i="4"/>
  <c r="J129" i="4"/>
  <c r="J126" i="4"/>
  <c r="J133" i="4"/>
  <c r="J131" i="4"/>
  <c r="J134" i="4"/>
  <c r="J15" i="4"/>
  <c r="A57" i="4" l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I143" i="4"/>
  <c r="G143" i="4"/>
  <c r="J87" i="4"/>
  <c r="J69" i="4"/>
  <c r="J142" i="4"/>
  <c r="J49" i="4"/>
  <c r="J143" i="4" l="1"/>
  <c r="A71" i="4" l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9" i="4" l="1"/>
  <c r="A90" i="4" s="1"/>
  <c r="A91" i="4" s="1"/>
  <c r="A92" i="4" s="1"/>
  <c r="A93" i="4" s="1"/>
  <c r="A94" i="4" s="1"/>
  <c r="A95" i="4" l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6" i="4" s="1"/>
  <c r="A117" i="4" s="1"/>
  <c r="A118" i="4" s="1"/>
  <c r="A119" i="4" s="1"/>
  <c r="A120" i="4" s="1"/>
  <c r="A121" i="4" s="1"/>
  <c r="A122" i="4" s="1"/>
  <c r="A123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</calcChain>
</file>

<file path=xl/sharedStrings.xml><?xml version="1.0" encoding="utf-8"?>
<sst xmlns="http://schemas.openxmlformats.org/spreadsheetml/2006/main" count="359" uniqueCount="150">
  <si>
    <t>Název položky</t>
  </si>
  <si>
    <t>MJ</t>
  </si>
  <si>
    <t>cena / MJ</t>
  </si>
  <si>
    <t>m</t>
  </si>
  <si>
    <t>ks</t>
  </si>
  <si>
    <t>celkem</t>
  </si>
  <si>
    <t>D + M</t>
  </si>
  <si>
    <t xml:space="preserve">celkem </t>
  </si>
  <si>
    <t>kpt</t>
  </si>
  <si>
    <t>kondenzátní smyčka stočená M20x1,5 + trojcestný zkušební ventil ocelový</t>
  </si>
  <si>
    <t>zaregulování systému</t>
  </si>
  <si>
    <t>provedení dilatační a tlakové zkoušky, individuální a komplexní vyzkoušení</t>
  </si>
  <si>
    <t>zpracování výrobně dodavatelské dokumentace a PTD</t>
  </si>
  <si>
    <t>vypracování provozního předpisu a manuálu pro obsluhu, zaškolení obsluhy</t>
  </si>
  <si>
    <t>doprava a přesun osob a materiálu</t>
  </si>
  <si>
    <t>provedení revizí a revizních zpráv</t>
  </si>
  <si>
    <t>proplach systému a náplň upravenou vodou</t>
  </si>
  <si>
    <t>inženýrská činnost</t>
  </si>
  <si>
    <t>kovové pomocné a doplňkové konstrukce vč. nátěru</t>
  </si>
  <si>
    <t>zhotovení projektu skutečného provedení</t>
  </si>
  <si>
    <t>všeobecné</t>
  </si>
  <si>
    <t>množ.</t>
  </si>
  <si>
    <t>POZNÁMKA: Jsou-li ve výkazu výměr nebo ve standardech uvedeny odkazy na obchodní firmy, názvy nebo specifická označení výrobků apod., jsou takové odkazy pouze informativní a zhotoviteli umožňují  v souladu se zákonem č. 55/2012 Sb. ve znění pozdějších předpisů použít i jiné výrobky kvalitně a technicky srovnatelné, popřípadě srovnatelná řešení. Uvedené položky jsou na výkresech funkčních schémat zapojení.</t>
  </si>
  <si>
    <r>
      <rPr>
        <i/>
        <sz val="10"/>
        <color theme="1"/>
        <rFont val="Calibri"/>
        <family val="2"/>
        <charset val="238"/>
        <scheme val="minor"/>
      </rPr>
      <t xml:space="preserve">Zpracovatel: </t>
    </r>
    <r>
      <rPr>
        <sz val="10"/>
        <color theme="1"/>
        <rFont val="Calibri"/>
        <family val="2"/>
        <charset val="238"/>
        <scheme val="minor"/>
      </rPr>
      <t xml:space="preserve">                WARMNIS s.r.o.    </t>
    </r>
  </si>
  <si>
    <t>Č.p.</t>
  </si>
  <si>
    <t>Dodávka (D)</t>
  </si>
  <si>
    <t>Montáž (M)</t>
  </si>
  <si>
    <t>Cena strojní technologie ÚT celkem (bez DPH)</t>
  </si>
  <si>
    <t>Strojní technologie ÚT</t>
  </si>
  <si>
    <t>barevné označení potrubí vč. směru proudění, identifikační štítky na hlavní komponenty a armatury, popisy potrubí a zařízení</t>
  </si>
  <si>
    <r>
      <rPr>
        <i/>
        <sz val="10"/>
        <color theme="1"/>
        <rFont val="Calibri"/>
        <family val="2"/>
        <charset val="238"/>
        <scheme val="minor"/>
      </rPr>
      <t xml:space="preserve">Stavba: </t>
    </r>
    <r>
      <rPr>
        <sz val="10"/>
        <color theme="1"/>
        <rFont val="Calibri"/>
        <family val="2"/>
        <charset val="238"/>
        <scheme val="minor"/>
      </rPr>
      <t xml:space="preserve">                         </t>
    </r>
  </si>
  <si>
    <r>
      <rPr>
        <i/>
        <sz val="10"/>
        <rFont val="Calibri"/>
        <family val="2"/>
        <charset val="238"/>
        <scheme val="minor"/>
      </rPr>
      <t xml:space="preserve">Věc: </t>
    </r>
    <r>
      <rPr>
        <i/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 xml:space="preserve">                      </t>
    </r>
  </si>
  <si>
    <r>
      <rPr>
        <i/>
        <sz val="10"/>
        <color theme="1"/>
        <rFont val="Calibri"/>
        <family val="2"/>
        <charset val="238"/>
        <scheme val="minor"/>
      </rPr>
      <t xml:space="preserve">Datum: 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</si>
  <si>
    <t>11_2022</t>
  </si>
  <si>
    <t>Část:</t>
  </si>
  <si>
    <t>VÝKAZ VÝMĚR</t>
  </si>
  <si>
    <t>Rekonstrukce a stavební úpravy Městského plaveckého bazénu v Liberci</t>
  </si>
  <si>
    <t>Rozměr</t>
  </si>
  <si>
    <t>DN50</t>
  </si>
  <si>
    <t>DN100</t>
  </si>
  <si>
    <t>DN15</t>
  </si>
  <si>
    <t>Poznámky</t>
  </si>
  <si>
    <t xml:space="preserve">teploměr s ochrannou jímkou, 0-200°C  </t>
  </si>
  <si>
    <t xml:space="preserve">manometr pr. 100mm, rozsah do 1,6 MPa  </t>
  </si>
  <si>
    <t>kondenzátní smyčka stočená M20x1,5 + trojcestný zkušební ventil ocelový (MT)</t>
  </si>
  <si>
    <t>Parní okruh</t>
  </si>
  <si>
    <t>regulace páry výměníky</t>
  </si>
  <si>
    <t>havarijní uzávěr páry</t>
  </si>
  <si>
    <t>měření páry</t>
  </si>
  <si>
    <t>pro měřič páry</t>
  </si>
  <si>
    <t>DN25</t>
  </si>
  <si>
    <t>první armatury na kondenzátu</t>
  </si>
  <si>
    <t>DN40</t>
  </si>
  <si>
    <t>Kondenzátní hospodářství, včetně využití tepla z kondenzátu</t>
  </si>
  <si>
    <t>zpětný ventil závitový, mosazná kuželka, PN16, do 95°C</t>
  </si>
  <si>
    <t>izolace potrubí vata s folií AL tl. 30mm</t>
  </si>
  <si>
    <t>Sekundérní okruh - výměníky</t>
  </si>
  <si>
    <t>návarek 1/2"</t>
  </si>
  <si>
    <t>kondenzátní smyčka stočená M20x1,5 + trojcestný zkušební ventil mosazný</t>
  </si>
  <si>
    <t>kompenzátor gumový přírubový PN16, EPDM, vč.protipřírub</t>
  </si>
  <si>
    <t>teploměr s ochrannou jímkou, 0-200°C  , pr.100mm</t>
  </si>
  <si>
    <t>teploměr s ochrannou jímkou, 0-120°C  , pr.100mm</t>
  </si>
  <si>
    <t>uzavírací klapka mezipřírubová PN10/16, EPDM,mosaz, s el.pohonem s krytím IP67, 3-bodový , vč.protipřírub</t>
  </si>
  <si>
    <t>DN32</t>
  </si>
  <si>
    <t>k výměníkům A, B, C</t>
  </si>
  <si>
    <t xml:space="preserve">manometr pr. 100mm, rozsah do 0,6 MPa  </t>
  </si>
  <si>
    <t>izolace potrubí vata s folií AL tl. 80mm</t>
  </si>
  <si>
    <t>DN200</t>
  </si>
  <si>
    <t>přírubový spoj PN40 typ 11B</t>
  </si>
  <si>
    <t>ÚT podlaha</t>
  </si>
  <si>
    <t>ÚT tělesa</t>
  </si>
  <si>
    <t>DN65</t>
  </si>
  <si>
    <t>DN80</t>
  </si>
  <si>
    <t>DN150</t>
  </si>
  <si>
    <t>příruba zaslepovací PN16, vč.těsnění a spoj.materiálu</t>
  </si>
  <si>
    <t>přírubový spoj PN16</t>
  </si>
  <si>
    <t>sběrač napojení expanzního potrubí</t>
  </si>
  <si>
    <t xml:space="preserve">DN20 </t>
  </si>
  <si>
    <t>DN20</t>
  </si>
  <si>
    <t>čerpadlo_01</t>
  </si>
  <si>
    <t xml:space="preserve">uvedení do provozu servisní firmou </t>
  </si>
  <si>
    <t>DN100/100</t>
  </si>
  <si>
    <t xml:space="preserve"> DN100/DN50</t>
  </si>
  <si>
    <t>přechod trubkový kovaný</t>
  </si>
  <si>
    <t>DN40/25</t>
  </si>
  <si>
    <t>DN150/100</t>
  </si>
  <si>
    <t>klenuté dno ocelový</t>
  </si>
  <si>
    <t>T-kus ocelový typ B/EN 10253-2, P235GH</t>
  </si>
  <si>
    <t>DN100/65</t>
  </si>
  <si>
    <t>napojení výměníků</t>
  </si>
  <si>
    <t>rezerva</t>
  </si>
  <si>
    <t>odvzdušňovací nádobky DN50</t>
  </si>
  <si>
    <t xml:space="preserve">lešení a pomocné konstrukce </t>
  </si>
  <si>
    <t>potrubí ocelové bezešvé hladké dle ČSN EN 10216-2, P235GH</t>
  </si>
  <si>
    <t>Kogenerační jednotka KJ1 (stávající)</t>
  </si>
  <si>
    <t>nátěr potrubí 2x Z (žáruvzdorný nátěr)</t>
  </si>
  <si>
    <t>KJ2</t>
  </si>
  <si>
    <t xml:space="preserve">nátěr potrubí 2x Z </t>
  </si>
  <si>
    <t>Sekundérní okruh - rozdělovač, sběrač, připojení KJ1 a KJ2, ALBERT, GALERIE</t>
  </si>
  <si>
    <t>místnost 02.026a</t>
  </si>
  <si>
    <t>potrubí ocelové bezešvé hladké dle ČSN EN 10216-1, S235TR2</t>
  </si>
  <si>
    <t>Expanzní systém , doplňování systému, chlazení palivové směsi KJ</t>
  </si>
  <si>
    <t>těsnostní zkoušky potrubí</t>
  </si>
  <si>
    <t>nátěr potrubí</t>
  </si>
  <si>
    <t>nátěr potrubí 2x Z</t>
  </si>
  <si>
    <t>izolace potrubí vata s folií AL tl. 60mm</t>
  </si>
  <si>
    <t>izolace potrubí vata s folií AL tl.40mm</t>
  </si>
  <si>
    <t>izolace potrubí vata s folií AL tl.30mm</t>
  </si>
  <si>
    <t>izolace potrubí vata s folií AL tl.60mm</t>
  </si>
  <si>
    <t>izolace potrubí vata s folií AL tl. 120mm</t>
  </si>
  <si>
    <t>kompletace zakázky</t>
  </si>
  <si>
    <t xml:space="preserve">potrubí nerezové lisované 1.4521 </t>
  </si>
  <si>
    <t>28x1</t>
  </si>
  <si>
    <t>demontáž , uložení a zpětná montáž PP klapek vč.žaluzií ve stěně kogenerace</t>
  </si>
  <si>
    <t>výměník A, B</t>
  </si>
  <si>
    <t>Galerie, Albert</t>
  </si>
  <si>
    <t>demontáž části stávající technologie vytápění</t>
  </si>
  <si>
    <t>DN100/DN65</t>
  </si>
  <si>
    <t>Rozdělovač DN200, L= 2200mm, hrdla s přírubami PN16  (3xDN100, 1xDN200,1xDN50), vypouštění 1xDN40, 2xteploměr, 2xtlakoměr</t>
  </si>
  <si>
    <t>Sběrač   DN200, L= 2200mm, hrdla s přírubami PN16  (3xDN100, 1xDN200,1xDN50), vypouštění 1xDN40, 2xteploměr, 2xtlakoměr</t>
  </si>
  <si>
    <t>Materiál předinvestice je možno použít při realizaci ENERGOCENTRA D.2.7.1 pouze po provedené kontrole a repasi.</t>
  </si>
  <si>
    <t>D.2.8.2 - ENERGOCENTRUM - PŘEDINVESTICE-VYTÁPĚNÍ</t>
  </si>
  <si>
    <t xml:space="preserve">trubkový výměník tepla, výkon 600 kW </t>
  </si>
  <si>
    <t>izolace pro trubkový výměník, minerální jádro a hliníkový plášť</t>
  </si>
  <si>
    <t xml:space="preserve">podpěra pro výměník  </t>
  </si>
  <si>
    <t>vírový průtokoměr  DN80 PN40, rozsah 500-4000 kg, 180°C, vč.protipřírub a snímací izolace</t>
  </si>
  <si>
    <t>reg. ventil s el.pohonem 16/200-050, ,0-10V, s hav. Funkcí  vč.protipřírub a snímací izolace</t>
  </si>
  <si>
    <t>hav. ventil s el.pohonem 16/200-100, , 0-10V, s havarijní funkcí, vč.protipřírub a snímací izolace</t>
  </si>
  <si>
    <t>uzavírací ventil přírubový, PN16, EN-GJS-400-18-LT,  vč.protipřírub a snímací izol.</t>
  </si>
  <si>
    <t>přerušovač vakua  , PN25</t>
  </si>
  <si>
    <t xml:space="preserve">odvzdušňovací ventil pro parní systémy  </t>
  </si>
  <si>
    <t>uzavírací ventil přírubový, PN25,  EN-GJS-400-18-LT,  vč.protipřírub</t>
  </si>
  <si>
    <t>uzavírací ventil přírubový, PN16,  EN-GJS-400-18-LT,  vč.protipřírub</t>
  </si>
  <si>
    <t xml:space="preserve">uzavírací ventil přivařovací PN16, </t>
  </si>
  <si>
    <t>odvaděč kondenzátu plovákový přírubový  PN40, včetně protipřírub</t>
  </si>
  <si>
    <t>zpětný ventil mezipřírubový PN16, , do 400°C, vč.protipřírub</t>
  </si>
  <si>
    <t>průhledítko přírubové , PN16, do 180°C , vč.protipřírub</t>
  </si>
  <si>
    <t>uzavírací klapka mezipřír. PN16, převod MN, EPDM, nerez disk, vč.protipřírub</t>
  </si>
  <si>
    <r>
      <t>pojistný ventil , PN 16/10, P</t>
    </r>
    <r>
      <rPr>
        <vertAlign val="subscript"/>
        <sz val="8"/>
        <rFont val="Arial CE"/>
        <charset val="238"/>
      </rPr>
      <t>otv.</t>
    </r>
    <r>
      <rPr>
        <sz val="8"/>
        <rFont val="Arial CE"/>
        <charset val="238"/>
      </rPr>
      <t>=</t>
    </r>
    <r>
      <rPr>
        <vertAlign val="subscript"/>
        <sz val="8"/>
        <rFont val="Arial CE"/>
        <charset val="238"/>
      </rPr>
      <t xml:space="preserve"> </t>
    </r>
    <r>
      <rPr>
        <sz val="8"/>
        <rFont val="Arial CE"/>
        <charset val="238"/>
      </rPr>
      <t>5 barů   DN40/65</t>
    </r>
  </si>
  <si>
    <t>Vysoce účinné inline mokroběžné čerpadlo s elektronicky komutovaným motorem a elektronickým nastavením výkonu. , vč.přotipřírub</t>
  </si>
  <si>
    <t>regulační ventil s el.pohonem  16/150-050, vč.protipřírub</t>
  </si>
  <si>
    <t>regulační ventil s el.pohonem  16/150-032, vč.protipřírub</t>
  </si>
  <si>
    <t>uzavírací klapka mezipřír. PN16, převod MN, EPDM, nerez disk,   vč.protipřírub</t>
  </si>
  <si>
    <t xml:space="preserve">kulový kohout závitový s pákou do 185°C, PN10,  </t>
  </si>
  <si>
    <t>zpětný ventil PN16, do 250°C,  EN-GJL-250/nerez/ EN-GJL-250, vč.protipřírub</t>
  </si>
  <si>
    <r>
      <t>chemická úpravna  1,8 m3/hod., vč. Filtru s vložkou 20</t>
    </r>
    <r>
      <rPr>
        <sz val="8"/>
        <color theme="1"/>
        <rFont val="Calibri"/>
        <family val="2"/>
        <charset val="238"/>
      </rPr>
      <t>µm</t>
    </r>
  </si>
  <si>
    <t>expanzní nádoba objem 100 litrů, PN6, vč. Ventilu MK1"</t>
  </si>
  <si>
    <t xml:space="preserve">kulový kohout závitový s pákou do 185°C, PN10, </t>
  </si>
  <si>
    <t xml:space="preserve">instalační systém pro potrubí (kotvy, nosníky, závěsy, podpěry, objímky a příslučenství) </t>
  </si>
  <si>
    <t xml:space="preserve">pevné body a kluzná uložební potrubí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</si>
</sst>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K_č_-;\-* #,##0.00\ _K_č_-;_-* &quot;-&quot;??\ _K_č_-;_-@_-"/>
    <numFmt numFmtId="165" formatCode="[$-405]General"/>
  </numFmts>
  <fonts count="28" x14ac:knownFonts="1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Calibri"/>
      <family val="2"/>
      <charset val="238"/>
      <scheme val="minor"/>
    </font>
    <font>
      <i/>
      <sz val="10"/>
      <name val="Arial CE"/>
      <charset val="238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i/>
      <sz val="8"/>
      <name val="Arial CE"/>
      <charset val="238"/>
    </font>
    <font>
      <b/>
      <i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8"/>
      <name val="MS Sans Serif"/>
      <family val="2"/>
      <charset val="238"/>
    </font>
    <font>
      <sz val="11"/>
      <name val="Calibri"/>
      <family val="2"/>
    </font>
    <font>
      <sz val="8"/>
      <color rgb="FFFF0000"/>
      <name val="Arial CE"/>
      <charset val="238"/>
    </font>
    <font>
      <vertAlign val="subscript"/>
      <sz val="8"/>
      <name val="Arial CE"/>
      <charset val="238"/>
    </font>
    <font>
      <sz val="8"/>
      <color theme="1"/>
      <name val="Arial CE"/>
      <family val="2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5" fillId="0" borderId="0" applyFont="0" applyFill="0" applyBorder="0" applyAlignment="0" applyProtection="0"/>
    <xf numFmtId="165" fontId="18" fillId="0" borderId="0"/>
    <xf numFmtId="0" fontId="19" fillId="0" borderId="0" applyAlignment="0">
      <alignment vertical="top" wrapText="1"/>
      <protection locked="0"/>
    </xf>
    <xf numFmtId="0" fontId="15" fillId="0" borderId="0"/>
    <xf numFmtId="0" fontId="20" fillId="0" borderId="0"/>
    <xf numFmtId="43" fontId="15" fillId="0" borderId="0" applyFont="0" applyFill="0" applyBorder="0" applyAlignment="0" applyProtection="0"/>
  </cellStyleXfs>
  <cellXfs count="102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indent="1"/>
    </xf>
    <xf numFmtId="1" fontId="2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indent="1"/>
    </xf>
    <xf numFmtId="49" fontId="5" fillId="0" borderId="0" xfId="0" applyNumberFormat="1" applyFont="1" applyAlignment="1">
      <alignment vertical="center"/>
    </xf>
    <xf numFmtId="0" fontId="7" fillId="0" borderId="0" xfId="0" applyFont="1"/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right" vertical="center" indent="1" shrinkToFit="1"/>
    </xf>
    <xf numFmtId="0" fontId="1" fillId="0" borderId="1" xfId="0" applyFont="1" applyBorder="1" applyAlignment="1">
      <alignment horizontal="right" vertical="center" indent="1" shrinkToFit="1"/>
    </xf>
    <xf numFmtId="0" fontId="10" fillId="0" borderId="0" xfId="0" applyFont="1" applyAlignment="1">
      <alignment horizontal="left" vertical="top"/>
    </xf>
    <xf numFmtId="0" fontId="1" fillId="0" borderId="7" xfId="0" applyFont="1" applyBorder="1" applyAlignment="1">
      <alignment horizontal="left" vertical="center" wrapText="1" indent="1"/>
    </xf>
    <xf numFmtId="1" fontId="1" fillId="0" borderId="7" xfId="0" applyNumberFormat="1" applyFont="1" applyBorder="1" applyAlignment="1">
      <alignment horizontal="center" vertical="center" shrinkToFit="1"/>
    </xf>
    <xf numFmtId="49" fontId="5" fillId="2" borderId="10" xfId="0" applyNumberFormat="1" applyFont="1" applyFill="1" applyBorder="1" applyAlignment="1">
      <alignment vertical="center"/>
    </xf>
    <xf numFmtId="0" fontId="7" fillId="2" borderId="0" xfId="0" applyFont="1" applyFill="1"/>
    <xf numFmtId="0" fontId="5" fillId="2" borderId="0" xfId="0" applyFont="1" applyFill="1" applyAlignment="1">
      <alignment vertical="center"/>
    </xf>
    <xf numFmtId="0" fontId="5" fillId="2" borderId="12" xfId="0" applyFont="1" applyFill="1" applyBorder="1" applyAlignment="1">
      <alignment vertical="center"/>
    </xf>
    <xf numFmtId="49" fontId="5" fillId="2" borderId="9" xfId="0" applyNumberFormat="1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indent="1"/>
    </xf>
    <xf numFmtId="0" fontId="4" fillId="2" borderId="5" xfId="0" applyFont="1" applyFill="1" applyBorder="1" applyAlignment="1">
      <alignment horizontal="left" vertical="center" indent="1"/>
    </xf>
    <xf numFmtId="0" fontId="0" fillId="2" borderId="6" xfId="0" applyFill="1" applyBorder="1" applyAlignment="1">
      <alignment vertical="center"/>
    </xf>
    <xf numFmtId="0" fontId="12" fillId="0" borderId="4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center" indent="1"/>
    </xf>
    <xf numFmtId="49" fontId="10" fillId="2" borderId="1" xfId="0" applyNumberFormat="1" applyFont="1" applyFill="1" applyBorder="1" applyAlignment="1">
      <alignment horizontal="left" vertical="center" wrapText="1" indent="1"/>
    </xf>
    <xf numFmtId="0" fontId="17" fillId="2" borderId="14" xfId="0" applyFont="1" applyFill="1" applyBorder="1"/>
    <xf numFmtId="0" fontId="8" fillId="2" borderId="14" xfId="0" applyFont="1" applyFill="1" applyBorder="1"/>
    <xf numFmtId="0" fontId="4" fillId="2" borderId="6" xfId="0" applyFont="1" applyFill="1" applyBorder="1" applyAlignment="1">
      <alignment horizontal="left" vertical="center" indent="1"/>
    </xf>
    <xf numFmtId="0" fontId="21" fillId="0" borderId="7" xfId="0" applyFon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right" vertical="center" indent="1" shrinkToFit="1"/>
    </xf>
    <xf numFmtId="1" fontId="2" fillId="0" borderId="3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 indent="1"/>
    </xf>
    <xf numFmtId="0" fontId="24" fillId="0" borderId="7" xfId="0" applyFont="1" applyBorder="1" applyAlignment="1">
      <alignment horizontal="left" vertical="center" wrapText="1" indent="1"/>
    </xf>
    <xf numFmtId="0" fontId="17" fillId="2" borderId="0" xfId="0" applyFont="1" applyFill="1"/>
    <xf numFmtId="0" fontId="24" fillId="0" borderId="1" xfId="0" applyFont="1" applyBorder="1" applyAlignment="1">
      <alignment horizontal="right" vertical="center" indent="1" shrinkToFit="1"/>
    </xf>
    <xf numFmtId="0" fontId="23" fillId="0" borderId="7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horizontal="left" vertical="center" wrapText="1" indent="1"/>
    </xf>
    <xf numFmtId="4" fontId="0" fillId="0" borderId="0" xfId="6" applyNumberFormat="1" applyFont="1"/>
    <xf numFmtId="4" fontId="5" fillId="2" borderId="10" xfId="6" applyNumberFormat="1" applyFont="1" applyFill="1" applyBorder="1" applyAlignment="1">
      <alignment vertical="center"/>
    </xf>
    <xf numFmtId="4" fontId="5" fillId="2" borderId="13" xfId="6" applyNumberFormat="1" applyFont="1" applyFill="1" applyBorder="1" applyAlignment="1">
      <alignment vertical="center"/>
    </xf>
    <xf numFmtId="4" fontId="7" fillId="2" borderId="0" xfId="6" applyNumberFormat="1" applyFont="1" applyFill="1" applyBorder="1" applyAlignment="1"/>
    <xf numFmtId="4" fontId="7" fillId="2" borderId="15" xfId="6" applyNumberFormat="1" applyFont="1" applyFill="1" applyBorder="1" applyAlignment="1"/>
    <xf numFmtId="4" fontId="5" fillId="2" borderId="0" xfId="6" applyNumberFormat="1" applyFont="1" applyFill="1" applyBorder="1" applyAlignment="1">
      <alignment vertical="center"/>
    </xf>
    <xf numFmtId="4" fontId="5" fillId="2" borderId="15" xfId="6" applyNumberFormat="1" applyFont="1" applyFill="1" applyBorder="1" applyAlignment="1">
      <alignment vertical="center"/>
    </xf>
    <xf numFmtId="4" fontId="5" fillId="2" borderId="12" xfId="6" applyNumberFormat="1" applyFont="1" applyFill="1" applyBorder="1" applyAlignment="1">
      <alignment vertical="center"/>
    </xf>
    <xf numFmtId="4" fontId="5" fillId="2" borderId="17" xfId="6" applyNumberFormat="1" applyFont="1" applyFill="1" applyBorder="1" applyAlignment="1">
      <alignment vertical="center"/>
    </xf>
    <xf numFmtId="4" fontId="10" fillId="2" borderId="1" xfId="6" applyNumberFormat="1" applyFont="1" applyFill="1" applyBorder="1" applyAlignment="1">
      <alignment horizontal="center"/>
    </xf>
    <xf numFmtId="4" fontId="10" fillId="2" borderId="1" xfId="6" applyNumberFormat="1" applyFont="1" applyFill="1" applyBorder="1" applyAlignment="1">
      <alignment horizontal="center" vertical="top"/>
    </xf>
    <xf numFmtId="4" fontId="1" fillId="0" borderId="7" xfId="6" applyNumberFormat="1" applyFont="1" applyFill="1" applyBorder="1" applyAlignment="1">
      <alignment horizontal="right" vertical="center" indent="1" shrinkToFit="1"/>
    </xf>
    <xf numFmtId="4" fontId="1" fillId="0" borderId="7" xfId="6" applyNumberFormat="1" applyFont="1" applyFill="1" applyBorder="1" applyAlignment="1">
      <alignment horizontal="right" vertical="center" indent="1"/>
    </xf>
    <xf numFmtId="4" fontId="3" fillId="0" borderId="7" xfId="6" applyNumberFormat="1" applyFont="1" applyFill="1" applyBorder="1" applyAlignment="1">
      <alignment horizontal="right" vertical="center" indent="1"/>
    </xf>
    <xf numFmtId="4" fontId="27" fillId="0" borderId="7" xfId="6" applyNumberFormat="1" applyFont="1" applyFill="1" applyBorder="1" applyAlignment="1">
      <alignment horizontal="right" vertical="center" indent="1"/>
    </xf>
    <xf numFmtId="4" fontId="24" fillId="0" borderId="7" xfId="6" applyNumberFormat="1" applyFont="1" applyFill="1" applyBorder="1" applyAlignment="1">
      <alignment horizontal="right" vertical="center" indent="1" shrinkToFit="1"/>
    </xf>
    <xf numFmtId="4" fontId="1" fillId="0" borderId="18" xfId="6" applyNumberFormat="1" applyFont="1" applyFill="1" applyBorder="1" applyAlignment="1">
      <alignment horizontal="right" vertical="center" indent="1" shrinkToFit="1"/>
    </xf>
    <xf numFmtId="4" fontId="0" fillId="2" borderId="6" xfId="6" applyNumberFormat="1" applyFont="1" applyFill="1" applyBorder="1" applyAlignment="1">
      <alignment vertical="center"/>
    </xf>
    <xf numFmtId="4" fontId="27" fillId="0" borderId="19" xfId="6" applyNumberFormat="1" applyFont="1" applyFill="1" applyBorder="1" applyAlignment="1">
      <alignment horizontal="right" vertical="center" indent="1"/>
    </xf>
    <xf numFmtId="0" fontId="2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right" vertical="center" indent="1" shrinkToFit="1"/>
    </xf>
    <xf numFmtId="1" fontId="2" fillId="0" borderId="0" xfId="0" applyNumberFormat="1" applyFont="1" applyAlignment="1">
      <alignment horizontal="center" vertical="center"/>
    </xf>
    <xf numFmtId="4" fontId="1" fillId="0" borderId="0" xfId="6" applyNumberFormat="1" applyFont="1" applyFill="1" applyBorder="1" applyAlignment="1">
      <alignment horizontal="right" vertical="center" indent="1" shrinkToFit="1"/>
    </xf>
    <xf numFmtId="4" fontId="1" fillId="0" borderId="11" xfId="6" applyNumberFormat="1" applyFont="1" applyFill="1" applyBorder="1" applyAlignment="1">
      <alignment horizontal="right" vertical="center" indent="1" shrinkToFit="1"/>
    </xf>
    <xf numFmtId="0" fontId="3" fillId="0" borderId="0" xfId="0" applyFont="1" applyAlignment="1">
      <alignment horizontal="left" indent="1"/>
    </xf>
    <xf numFmtId="4" fontId="27" fillId="0" borderId="0" xfId="6" applyNumberFormat="1" applyFont="1" applyFill="1" applyBorder="1" applyAlignment="1">
      <alignment horizontal="right" vertical="center" indent="1"/>
    </xf>
    <xf numFmtId="4" fontId="1" fillId="0" borderId="1" xfId="6" applyNumberFormat="1" applyFont="1" applyFill="1" applyBorder="1" applyAlignment="1">
      <alignment horizontal="right" vertical="center" indent="1" shrinkToFit="1"/>
    </xf>
    <xf numFmtId="4" fontId="14" fillId="2" borderId="6" xfId="6" applyNumberFormat="1" applyFont="1" applyFill="1" applyBorder="1" applyAlignment="1">
      <alignment vertical="center"/>
    </xf>
    <xf numFmtId="4" fontId="1" fillId="2" borderId="6" xfId="6" applyNumberFormat="1" applyFont="1" applyFill="1" applyBorder="1" applyAlignment="1">
      <alignment vertical="center" shrinkToFit="1"/>
    </xf>
    <xf numFmtId="4" fontId="14" fillId="2" borderId="20" xfId="6" applyNumberFormat="1" applyFont="1" applyFill="1" applyBorder="1" applyAlignment="1">
      <alignment vertical="center"/>
    </xf>
    <xf numFmtId="0" fontId="26" fillId="0" borderId="1" xfId="0" applyFont="1" applyBorder="1"/>
    <xf numFmtId="0" fontId="3" fillId="0" borderId="8" xfId="0" applyFont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1" fillId="0" borderId="0" xfId="0" applyFont="1" applyAlignment="1">
      <alignment horizontal="right" vertical="center" indent="1"/>
    </xf>
    <xf numFmtId="0" fontId="16" fillId="0" borderId="10" xfId="0" applyFont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 indent="1"/>
    </xf>
    <xf numFmtId="1" fontId="10" fillId="2" borderId="1" xfId="0" applyNumberFormat="1" applyFont="1" applyFill="1" applyBorder="1" applyAlignment="1">
      <alignment horizontal="center" vertical="center"/>
    </xf>
    <xf numFmtId="4" fontId="10" fillId="2" borderId="2" xfId="6" applyNumberFormat="1" applyFont="1" applyFill="1" applyBorder="1" applyAlignment="1">
      <alignment horizontal="center" vertical="center"/>
    </xf>
    <xf numFmtId="4" fontId="10" fillId="2" borderId="4" xfId="6" applyNumberFormat="1" applyFont="1" applyFill="1" applyBorder="1" applyAlignment="1">
      <alignment horizontal="center" vertical="center"/>
    </xf>
    <xf numFmtId="4" fontId="10" fillId="2" borderId="1" xfId="6" applyNumberFormat="1" applyFont="1" applyFill="1" applyBorder="1" applyAlignment="1">
      <alignment horizontal="center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>
      <alignment horizontal="left" vertical="center" indent="1"/>
    </xf>
    <xf numFmtId="0" fontId="12" fillId="0" borderId="3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left" vertical="center" indent="1"/>
    </xf>
    <xf numFmtId="0" fontId="10" fillId="2" borderId="8" xfId="0" applyFont="1" applyFill="1" applyBorder="1" applyAlignment="1">
      <alignment horizontal="left" vertical="center" indent="1"/>
    </xf>
    <xf numFmtId="0" fontId="10" fillId="2" borderId="7" xfId="0" applyFont="1" applyFill="1" applyBorder="1" applyAlignment="1">
      <alignment horizontal="left" vertical="center" indent="1"/>
    </xf>
    <xf numFmtId="0" fontId="13" fillId="0" borderId="3" xfId="0" applyFont="1" applyBorder="1" applyAlignment="1">
      <alignment horizontal="left" vertical="center" indent="1"/>
    </xf>
    <xf numFmtId="0" fontId="25" fillId="0" borderId="2" xfId="0" applyFont="1" applyBorder="1" applyAlignment="1">
      <alignment horizontal="left" vertical="center" indent="1"/>
    </xf>
    <xf numFmtId="0" fontId="25" fillId="0" borderId="3" xfId="0" applyFont="1" applyBorder="1" applyAlignment="1">
      <alignment horizontal="left" vertical="center" indent="1"/>
    </xf>
    <xf numFmtId="0" fontId="25" fillId="0" borderId="4" xfId="0" applyFont="1" applyBorder="1" applyAlignment="1">
      <alignment horizontal="left" vertical="center" indent="1"/>
    </xf>
  </cellXfs>
  <cellStyles count="7">
    <cellStyle name="Čárka" xfId="6" builtinId="3"/>
    <cellStyle name="Čárka 2" xfId="1" xr:uid="{00000000-0005-0000-0000-000000000000}"/>
    <cellStyle name="Excel Built-in Normal" xfId="2" xr:uid="{00000000-0005-0000-0000-000002000000}"/>
    <cellStyle name="Normální" xfId="0" builtinId="0"/>
    <cellStyle name="normální 22" xfId="3" xr:uid="{00000000-0005-0000-0000-000004000000}"/>
    <cellStyle name="Normální 4" xfId="4" xr:uid="{00000000-0005-0000-0000-000005000000}"/>
    <cellStyle name="normální 49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4"/>
  <sheetViews>
    <sheetView tabSelected="1" topLeftCell="A133" zoomScaleNormal="100" workbookViewId="0">
      <selection activeCell="B131" sqref="B131"/>
    </sheetView>
  </sheetViews>
  <sheetFormatPr defaultRowHeight="14.4" outlineLevelCol="1" x14ac:dyDescent="0.3"/>
  <cols>
    <col min="1" max="1" width="7.6640625" customWidth="1"/>
    <col min="2" max="2" width="70.109375" style="2" customWidth="1"/>
    <col min="3" max="3" width="11.44140625" style="2" customWidth="1"/>
    <col min="4" max="4" width="5.88671875" style="3" customWidth="1"/>
    <col min="5" max="5" width="6" style="1" customWidth="1"/>
    <col min="6" max="6" width="13.6640625" style="51" customWidth="1"/>
    <col min="7" max="7" width="14" style="51" customWidth="1" outlineLevel="1"/>
    <col min="8" max="8" width="10.6640625" style="51" customWidth="1"/>
    <col min="9" max="9" width="10.6640625" style="51" customWidth="1" outlineLevel="1"/>
    <col min="10" max="10" width="12.5546875" style="51" customWidth="1"/>
    <col min="11" max="11" width="27.33203125" customWidth="1" outlineLevel="1"/>
  </cols>
  <sheetData>
    <row r="1" spans="1:11" ht="12.9" customHeight="1" x14ac:dyDescent="0.3">
      <c r="A1" s="26" t="s">
        <v>30</v>
      </c>
      <c r="B1" s="22" t="s">
        <v>36</v>
      </c>
      <c r="C1" s="22"/>
      <c r="D1" s="22"/>
      <c r="E1" s="22"/>
      <c r="F1" s="52"/>
      <c r="G1" s="52"/>
      <c r="H1" s="52"/>
      <c r="I1" s="52"/>
      <c r="J1" s="53"/>
      <c r="K1" s="14"/>
    </row>
    <row r="2" spans="1:11" ht="15" customHeight="1" x14ac:dyDescent="0.3">
      <c r="A2" s="37" t="s">
        <v>31</v>
      </c>
      <c r="B2" s="23" t="s">
        <v>35</v>
      </c>
      <c r="C2" s="23"/>
      <c r="D2" s="23"/>
      <c r="E2" s="23"/>
      <c r="F2" s="54"/>
      <c r="G2" s="54"/>
      <c r="H2" s="54"/>
      <c r="I2" s="54"/>
      <c r="J2" s="55"/>
      <c r="K2" s="15"/>
    </row>
    <row r="3" spans="1:11" ht="15" customHeight="1" x14ac:dyDescent="0.3">
      <c r="A3" s="38" t="s">
        <v>34</v>
      </c>
      <c r="B3" s="47" t="s">
        <v>121</v>
      </c>
      <c r="C3" s="23"/>
      <c r="D3" s="23"/>
      <c r="E3" s="23"/>
      <c r="F3" s="54"/>
      <c r="G3" s="54"/>
      <c r="H3" s="54"/>
      <c r="I3" s="54"/>
      <c r="J3" s="55"/>
      <c r="K3" s="15"/>
    </row>
    <row r="4" spans="1:11" ht="12.9" customHeight="1" x14ac:dyDescent="0.3">
      <c r="A4" s="27" t="s">
        <v>23</v>
      </c>
      <c r="B4" s="24"/>
      <c r="C4" s="24"/>
      <c r="D4" s="24"/>
      <c r="E4" s="24"/>
      <c r="F4" s="56"/>
      <c r="G4" s="56"/>
      <c r="H4" s="56"/>
      <c r="I4" s="56"/>
      <c r="J4" s="57"/>
      <c r="K4" s="16"/>
    </row>
    <row r="5" spans="1:11" ht="12.9" customHeight="1" thickBot="1" x14ac:dyDescent="0.35">
      <c r="A5" s="28" t="s">
        <v>32</v>
      </c>
      <c r="B5" s="25" t="s">
        <v>33</v>
      </c>
      <c r="C5" s="25"/>
      <c r="D5" s="25"/>
      <c r="E5" s="25"/>
      <c r="F5" s="58"/>
      <c r="G5" s="58"/>
      <c r="H5" s="58"/>
      <c r="I5" s="58"/>
      <c r="J5" s="59"/>
      <c r="K5" s="16"/>
    </row>
    <row r="6" spans="1:11" ht="56.25" customHeight="1" x14ac:dyDescent="0.3">
      <c r="A6" s="85" t="s">
        <v>22</v>
      </c>
      <c r="B6" s="85"/>
      <c r="C6" s="85"/>
      <c r="D6" s="85"/>
      <c r="E6" s="85"/>
      <c r="F6" s="85"/>
      <c r="G6" s="85"/>
      <c r="H6" s="85"/>
      <c r="I6" s="85"/>
      <c r="J6" s="85"/>
      <c r="K6" s="3"/>
    </row>
    <row r="7" spans="1:11" ht="29.25" customHeight="1" x14ac:dyDescent="0.3">
      <c r="A7" s="92" t="s">
        <v>120</v>
      </c>
      <c r="B7" s="92"/>
      <c r="C7" s="92"/>
      <c r="D7" s="92"/>
      <c r="E7" s="92"/>
      <c r="F7" s="92"/>
      <c r="G7" s="92"/>
      <c r="H7" s="92"/>
      <c r="I7" s="92"/>
      <c r="J7" s="92"/>
      <c r="K7" s="3"/>
    </row>
    <row r="8" spans="1:11" x14ac:dyDescent="0.3">
      <c r="A8" s="86" t="s">
        <v>24</v>
      </c>
      <c r="B8" s="87" t="s">
        <v>0</v>
      </c>
      <c r="C8" s="36"/>
      <c r="D8" s="86" t="s">
        <v>1</v>
      </c>
      <c r="E8" s="88" t="s">
        <v>21</v>
      </c>
      <c r="F8" s="89" t="s">
        <v>25</v>
      </c>
      <c r="G8" s="90"/>
      <c r="H8" s="91" t="s">
        <v>26</v>
      </c>
      <c r="I8" s="91"/>
      <c r="J8" s="60" t="s">
        <v>6</v>
      </c>
      <c r="K8" s="96" t="s">
        <v>41</v>
      </c>
    </row>
    <row r="9" spans="1:11" x14ac:dyDescent="0.3">
      <c r="A9" s="86"/>
      <c r="B9" s="87"/>
      <c r="C9" s="36" t="s">
        <v>37</v>
      </c>
      <c r="D9" s="86"/>
      <c r="E9" s="88"/>
      <c r="F9" s="61" t="s">
        <v>2</v>
      </c>
      <c r="G9" s="61" t="s">
        <v>5</v>
      </c>
      <c r="H9" s="61" t="s">
        <v>2</v>
      </c>
      <c r="I9" s="61" t="s">
        <v>5</v>
      </c>
      <c r="J9" s="61" t="s">
        <v>7</v>
      </c>
      <c r="K9" s="97"/>
    </row>
    <row r="10" spans="1:11" ht="21.9" customHeight="1" x14ac:dyDescent="0.3">
      <c r="A10" s="98" t="s">
        <v>28</v>
      </c>
      <c r="B10" s="98"/>
      <c r="C10" s="98"/>
      <c r="D10" s="98"/>
      <c r="E10" s="98"/>
      <c r="F10" s="98"/>
      <c r="G10" s="98"/>
      <c r="H10" s="98"/>
      <c r="I10" s="98"/>
      <c r="J10" s="98"/>
      <c r="K10" s="19"/>
    </row>
    <row r="11" spans="1:11" ht="12" customHeight="1" x14ac:dyDescent="0.3">
      <c r="A11" s="99" t="s">
        <v>94</v>
      </c>
      <c r="B11" s="100"/>
      <c r="C11" s="100"/>
      <c r="D11" s="100"/>
      <c r="E11" s="100"/>
      <c r="F11" s="100"/>
      <c r="G11" s="100"/>
      <c r="H11" s="100"/>
      <c r="I11" s="100"/>
      <c r="J11" s="101"/>
      <c r="K11" s="34"/>
    </row>
    <row r="12" spans="1:11" x14ac:dyDescent="0.3">
      <c r="A12" s="30">
        <v>1</v>
      </c>
      <c r="B12" s="50" t="s">
        <v>113</v>
      </c>
      <c r="C12" s="45"/>
      <c r="D12" s="18" t="s">
        <v>4</v>
      </c>
      <c r="E12" s="4">
        <v>1</v>
      </c>
      <c r="F12" s="62"/>
      <c r="G12" s="63">
        <f t="shared" ref="G12" si="0">E12*F12</f>
        <v>0</v>
      </c>
      <c r="H12" s="62"/>
      <c r="I12" s="63">
        <f t="shared" ref="I12" si="1">E12*H12</f>
        <v>0</v>
      </c>
      <c r="J12" s="64">
        <f t="shared" ref="J12" si="2">SUM(G12+I12)</f>
        <v>0</v>
      </c>
      <c r="K12" s="6" t="s">
        <v>99</v>
      </c>
    </row>
    <row r="13" spans="1:11" ht="17.100000000000001" customHeight="1" x14ac:dyDescent="0.3">
      <c r="A13" s="30"/>
      <c r="B13" s="50"/>
      <c r="C13" s="9"/>
      <c r="D13" s="18"/>
      <c r="E13" s="4"/>
      <c r="F13" s="62"/>
      <c r="G13" s="65">
        <f>SUM(G12:G12)</f>
        <v>0</v>
      </c>
      <c r="H13" s="62"/>
      <c r="I13" s="65">
        <f>SUM(I12:I12)</f>
        <v>0</v>
      </c>
      <c r="J13" s="65">
        <f>SUM(J12:J12)</f>
        <v>0</v>
      </c>
      <c r="K13" s="6"/>
    </row>
    <row r="14" spans="1:11" ht="12" customHeight="1" x14ac:dyDescent="0.3">
      <c r="A14" s="93" t="s">
        <v>45</v>
      </c>
      <c r="B14" s="94"/>
      <c r="C14" s="94"/>
      <c r="D14" s="94"/>
      <c r="E14" s="94"/>
      <c r="F14" s="94"/>
      <c r="G14" s="94"/>
      <c r="H14" s="94"/>
      <c r="I14" s="94"/>
      <c r="J14" s="95"/>
      <c r="K14" s="35"/>
    </row>
    <row r="15" spans="1:11" ht="17.100000000000001" customHeight="1" x14ac:dyDescent="0.3">
      <c r="A15" s="29">
        <f>A12+1</f>
        <v>2</v>
      </c>
      <c r="B15" s="20" t="s">
        <v>122</v>
      </c>
      <c r="C15" s="20"/>
      <c r="D15" s="17" t="s">
        <v>4</v>
      </c>
      <c r="E15" s="21">
        <v>2</v>
      </c>
      <c r="F15" s="62"/>
      <c r="G15" s="63">
        <f t="shared" ref="G15:G21" si="3">E15*F15</f>
        <v>0</v>
      </c>
      <c r="H15" s="62"/>
      <c r="I15" s="63">
        <f t="shared" ref="I15:I21" si="4">E15*H15</f>
        <v>0</v>
      </c>
      <c r="J15" s="64">
        <f t="shared" ref="J15" si="5">SUM(G15+I15)</f>
        <v>0</v>
      </c>
      <c r="K15" s="8" t="s">
        <v>114</v>
      </c>
    </row>
    <row r="16" spans="1:11" ht="17.100000000000001" customHeight="1" x14ac:dyDescent="0.3">
      <c r="A16" s="29">
        <f>A15+1</f>
        <v>3</v>
      </c>
      <c r="B16" s="20" t="s">
        <v>123</v>
      </c>
      <c r="C16" s="20"/>
      <c r="D16" s="17" t="s">
        <v>4</v>
      </c>
      <c r="E16" s="21">
        <v>2</v>
      </c>
      <c r="F16" s="62"/>
      <c r="G16" s="63">
        <f t="shared" si="3"/>
        <v>0</v>
      </c>
      <c r="H16" s="62"/>
      <c r="I16" s="63">
        <f t="shared" si="4"/>
        <v>0</v>
      </c>
      <c r="J16" s="64">
        <f t="shared" ref="J16" si="6">SUM(G16+I16)</f>
        <v>0</v>
      </c>
      <c r="K16" s="8" t="s">
        <v>114</v>
      </c>
    </row>
    <row r="17" spans="1:11" ht="17.100000000000001" customHeight="1" x14ac:dyDescent="0.3">
      <c r="A17" s="29">
        <f t="shared" ref="A17:A48" si="7">A16+1</f>
        <v>4</v>
      </c>
      <c r="B17" s="20" t="s">
        <v>124</v>
      </c>
      <c r="C17" s="20"/>
      <c r="D17" s="17" t="s">
        <v>4</v>
      </c>
      <c r="E17" s="21">
        <v>2</v>
      </c>
      <c r="F17" s="62"/>
      <c r="G17" s="63">
        <f t="shared" si="3"/>
        <v>0</v>
      </c>
      <c r="H17" s="62"/>
      <c r="I17" s="63">
        <f t="shared" si="4"/>
        <v>0</v>
      </c>
      <c r="J17" s="64">
        <f t="shared" ref="J17:J18" si="8">SUM(G17+I17)</f>
        <v>0</v>
      </c>
      <c r="K17" s="8" t="s">
        <v>114</v>
      </c>
    </row>
    <row r="18" spans="1:11" x14ac:dyDescent="0.3">
      <c r="A18" s="29">
        <f t="shared" si="7"/>
        <v>5</v>
      </c>
      <c r="B18" s="46" t="s">
        <v>68</v>
      </c>
      <c r="C18" s="20" t="s">
        <v>39</v>
      </c>
      <c r="D18" s="17" t="s">
        <v>4</v>
      </c>
      <c r="E18" s="21">
        <v>4</v>
      </c>
      <c r="F18" s="62"/>
      <c r="G18" s="63">
        <f t="shared" ref="G18" si="9">E18*F18</f>
        <v>0</v>
      </c>
      <c r="H18" s="62"/>
      <c r="I18" s="63">
        <f t="shared" ref="I18" si="10">E18*H18</f>
        <v>0</v>
      </c>
      <c r="J18" s="64">
        <f t="shared" si="8"/>
        <v>0</v>
      </c>
      <c r="K18" s="81" t="s">
        <v>89</v>
      </c>
    </row>
    <row r="19" spans="1:11" x14ac:dyDescent="0.3">
      <c r="A19" s="29">
        <f t="shared" si="7"/>
        <v>6</v>
      </c>
      <c r="B19" s="46" t="s">
        <v>125</v>
      </c>
      <c r="C19" s="46" t="s">
        <v>72</v>
      </c>
      <c r="D19" s="17" t="s">
        <v>4</v>
      </c>
      <c r="E19" s="21">
        <v>1</v>
      </c>
      <c r="F19" s="62"/>
      <c r="G19" s="63">
        <f t="shared" si="3"/>
        <v>0</v>
      </c>
      <c r="H19" s="62"/>
      <c r="I19" s="63">
        <f t="shared" si="4"/>
        <v>0</v>
      </c>
      <c r="J19" s="64">
        <f t="shared" ref="J19" si="11">SUM(G19+I19)</f>
        <v>0</v>
      </c>
      <c r="K19" s="8" t="s">
        <v>48</v>
      </c>
    </row>
    <row r="20" spans="1:11" x14ac:dyDescent="0.3">
      <c r="A20" s="29">
        <f t="shared" si="7"/>
        <v>7</v>
      </c>
      <c r="B20" s="20" t="s">
        <v>126</v>
      </c>
      <c r="C20" s="20" t="s">
        <v>38</v>
      </c>
      <c r="D20" s="17" t="s">
        <v>4</v>
      </c>
      <c r="E20" s="21">
        <v>2</v>
      </c>
      <c r="F20" s="62"/>
      <c r="G20" s="63">
        <f t="shared" si="3"/>
        <v>0</v>
      </c>
      <c r="H20" s="62"/>
      <c r="I20" s="63">
        <f t="shared" si="4"/>
        <v>0</v>
      </c>
      <c r="J20" s="64">
        <f t="shared" ref="J20" si="12">SUM(G20+I20)</f>
        <v>0</v>
      </c>
      <c r="K20" s="8" t="s">
        <v>46</v>
      </c>
    </row>
    <row r="21" spans="1:11" x14ac:dyDescent="0.3">
      <c r="A21" s="29">
        <f t="shared" si="7"/>
        <v>8</v>
      </c>
      <c r="B21" s="20" t="s">
        <v>127</v>
      </c>
      <c r="C21" s="20" t="s">
        <v>39</v>
      </c>
      <c r="D21" s="17" t="s">
        <v>4</v>
      </c>
      <c r="E21" s="21">
        <v>1</v>
      </c>
      <c r="F21" s="62"/>
      <c r="G21" s="63">
        <f t="shared" si="3"/>
        <v>0</v>
      </c>
      <c r="H21" s="62"/>
      <c r="I21" s="63">
        <f t="shared" si="4"/>
        <v>0</v>
      </c>
      <c r="J21" s="64">
        <f t="shared" ref="J21" si="13">SUM(G21+I21)</f>
        <v>0</v>
      </c>
      <c r="K21" s="8" t="s">
        <v>47</v>
      </c>
    </row>
    <row r="22" spans="1:11" ht="17.100000000000001" customHeight="1" x14ac:dyDescent="0.3">
      <c r="A22" s="29">
        <f t="shared" si="7"/>
        <v>9</v>
      </c>
      <c r="B22" s="20" t="s">
        <v>128</v>
      </c>
      <c r="C22" s="20" t="s">
        <v>40</v>
      </c>
      <c r="D22" s="17" t="s">
        <v>4</v>
      </c>
      <c r="E22" s="21">
        <v>2</v>
      </c>
      <c r="F22" s="62"/>
      <c r="G22" s="63">
        <f t="shared" ref="G22:G26" si="14">E22*F22</f>
        <v>0</v>
      </c>
      <c r="H22" s="62"/>
      <c r="I22" s="63">
        <f t="shared" ref="I22:I26" si="15">E22*H22</f>
        <v>0</v>
      </c>
      <c r="J22" s="64">
        <f t="shared" ref="J22:J26" si="16">SUM(G22+I22)</f>
        <v>0</v>
      </c>
      <c r="K22" s="8"/>
    </row>
    <row r="23" spans="1:11" ht="17.100000000000001" customHeight="1" x14ac:dyDescent="0.3">
      <c r="A23" s="29">
        <f t="shared" si="7"/>
        <v>10</v>
      </c>
      <c r="B23" s="20" t="s">
        <v>128</v>
      </c>
      <c r="C23" s="20" t="s">
        <v>38</v>
      </c>
      <c r="D23" s="17" t="s">
        <v>4</v>
      </c>
      <c r="E23" s="21">
        <v>2</v>
      </c>
      <c r="F23" s="62"/>
      <c r="G23" s="63">
        <f t="shared" si="14"/>
        <v>0</v>
      </c>
      <c r="H23" s="62"/>
      <c r="I23" s="63">
        <f t="shared" si="15"/>
        <v>0</v>
      </c>
      <c r="J23" s="64">
        <f t="shared" si="16"/>
        <v>0</v>
      </c>
      <c r="K23" s="8"/>
    </row>
    <row r="24" spans="1:11" ht="17.100000000000001" customHeight="1" x14ac:dyDescent="0.3">
      <c r="A24" s="29">
        <f t="shared" si="7"/>
        <v>11</v>
      </c>
      <c r="B24" s="20" t="s">
        <v>128</v>
      </c>
      <c r="C24" s="20" t="s">
        <v>39</v>
      </c>
      <c r="D24" s="17" t="s">
        <v>4</v>
      </c>
      <c r="E24" s="21">
        <v>3</v>
      </c>
      <c r="F24" s="62"/>
      <c r="G24" s="63">
        <f t="shared" si="14"/>
        <v>0</v>
      </c>
      <c r="H24" s="62"/>
      <c r="I24" s="63">
        <f t="shared" si="15"/>
        <v>0</v>
      </c>
      <c r="J24" s="64">
        <f t="shared" si="16"/>
        <v>0</v>
      </c>
      <c r="K24" s="8"/>
    </row>
    <row r="25" spans="1:11" ht="17.100000000000001" customHeight="1" x14ac:dyDescent="0.3">
      <c r="A25" s="29">
        <f t="shared" si="7"/>
        <v>12</v>
      </c>
      <c r="B25" s="20" t="s">
        <v>129</v>
      </c>
      <c r="C25" s="20" t="s">
        <v>40</v>
      </c>
      <c r="D25" s="17" t="s">
        <v>4</v>
      </c>
      <c r="E25" s="21">
        <v>2</v>
      </c>
      <c r="F25" s="66"/>
      <c r="G25" s="63">
        <f t="shared" si="14"/>
        <v>0</v>
      </c>
      <c r="H25" s="62"/>
      <c r="I25" s="63">
        <f t="shared" si="15"/>
        <v>0</v>
      </c>
      <c r="J25" s="64">
        <f t="shared" si="16"/>
        <v>0</v>
      </c>
      <c r="K25" s="8"/>
    </row>
    <row r="26" spans="1:11" ht="17.100000000000001" customHeight="1" x14ac:dyDescent="0.3">
      <c r="A26" s="29">
        <f t="shared" si="7"/>
        <v>13</v>
      </c>
      <c r="B26" s="20" t="s">
        <v>130</v>
      </c>
      <c r="C26" s="20" t="s">
        <v>40</v>
      </c>
      <c r="D26" s="17" t="s">
        <v>4</v>
      </c>
      <c r="E26" s="21">
        <v>2</v>
      </c>
      <c r="F26" s="62"/>
      <c r="G26" s="63">
        <f t="shared" si="14"/>
        <v>0</v>
      </c>
      <c r="H26" s="62"/>
      <c r="I26" s="63">
        <f t="shared" si="15"/>
        <v>0</v>
      </c>
      <c r="J26" s="64">
        <f t="shared" si="16"/>
        <v>0</v>
      </c>
      <c r="K26" s="8"/>
    </row>
    <row r="27" spans="1:11" ht="17.100000000000001" customHeight="1" x14ac:dyDescent="0.3">
      <c r="A27" s="29">
        <f t="shared" si="7"/>
        <v>14</v>
      </c>
      <c r="B27" s="11" t="s">
        <v>9</v>
      </c>
      <c r="C27" s="20"/>
      <c r="D27" s="17" t="s">
        <v>4</v>
      </c>
      <c r="E27" s="21">
        <v>3</v>
      </c>
      <c r="F27" s="62"/>
      <c r="G27" s="63">
        <f t="shared" ref="G27" si="17">E27*F27</f>
        <v>0</v>
      </c>
      <c r="H27" s="62"/>
      <c r="I27" s="63">
        <f t="shared" ref="I27" si="18">E27*H27</f>
        <v>0</v>
      </c>
      <c r="J27" s="64">
        <f t="shared" ref="J27" si="19">SUM(G27+I27)</f>
        <v>0</v>
      </c>
      <c r="K27" s="8"/>
    </row>
    <row r="28" spans="1:11" ht="17.100000000000001" customHeight="1" x14ac:dyDescent="0.3">
      <c r="A28" s="29">
        <f t="shared" si="7"/>
        <v>15</v>
      </c>
      <c r="B28" s="11" t="s">
        <v>44</v>
      </c>
      <c r="C28" s="20"/>
      <c r="D28" s="17" t="s">
        <v>4</v>
      </c>
      <c r="E28" s="21">
        <v>2</v>
      </c>
      <c r="F28" s="62"/>
      <c r="G28" s="63">
        <f t="shared" ref="G28" si="20">E28*F28</f>
        <v>0</v>
      </c>
      <c r="H28" s="62"/>
      <c r="I28" s="63">
        <f t="shared" ref="I28" si="21">E28*H28</f>
        <v>0</v>
      </c>
      <c r="J28" s="64">
        <f t="shared" ref="J28" si="22">SUM(G28+I28)</f>
        <v>0</v>
      </c>
      <c r="K28" s="8" t="s">
        <v>49</v>
      </c>
    </row>
    <row r="29" spans="1:11" ht="17.100000000000001" customHeight="1" x14ac:dyDescent="0.3">
      <c r="A29" s="29">
        <f t="shared" si="7"/>
        <v>16</v>
      </c>
      <c r="B29" s="12" t="s">
        <v>43</v>
      </c>
      <c r="C29" s="20"/>
      <c r="D29" s="17" t="s">
        <v>4</v>
      </c>
      <c r="E29" s="21">
        <v>2</v>
      </c>
      <c r="F29" s="62"/>
      <c r="G29" s="63">
        <f t="shared" ref="G29:G31" si="23">E29*F29</f>
        <v>0</v>
      </c>
      <c r="H29" s="62"/>
      <c r="I29" s="63">
        <f t="shared" ref="I29:I31" si="24">E29*H29</f>
        <v>0</v>
      </c>
      <c r="J29" s="64">
        <f t="shared" ref="J29:J31" si="25">SUM(G29+I29)</f>
        <v>0</v>
      </c>
      <c r="K29" s="8"/>
    </row>
    <row r="30" spans="1:11" ht="17.100000000000001" customHeight="1" x14ac:dyDescent="0.3">
      <c r="A30" s="29">
        <f t="shared" si="7"/>
        <v>17</v>
      </c>
      <c r="B30" s="9" t="s">
        <v>42</v>
      </c>
      <c r="C30" s="20"/>
      <c r="D30" s="17" t="s">
        <v>4</v>
      </c>
      <c r="E30" s="21">
        <v>5</v>
      </c>
      <c r="F30" s="62"/>
      <c r="G30" s="63">
        <f t="shared" si="23"/>
        <v>0</v>
      </c>
      <c r="H30" s="62"/>
      <c r="I30" s="63">
        <f t="shared" si="24"/>
        <v>0</v>
      </c>
      <c r="J30" s="64">
        <f t="shared" si="25"/>
        <v>0</v>
      </c>
      <c r="K30" s="8"/>
    </row>
    <row r="31" spans="1:11" ht="17.100000000000001" customHeight="1" x14ac:dyDescent="0.3">
      <c r="A31" s="29">
        <f t="shared" si="7"/>
        <v>18</v>
      </c>
      <c r="B31" s="10" t="s">
        <v>57</v>
      </c>
      <c r="C31" s="20"/>
      <c r="D31" s="17" t="s">
        <v>4</v>
      </c>
      <c r="E31" s="21">
        <v>5</v>
      </c>
      <c r="F31" s="62"/>
      <c r="G31" s="63">
        <f t="shared" si="23"/>
        <v>0</v>
      </c>
      <c r="H31" s="62"/>
      <c r="I31" s="63">
        <f t="shared" si="24"/>
        <v>0</v>
      </c>
      <c r="J31" s="64">
        <f t="shared" si="25"/>
        <v>0</v>
      </c>
      <c r="K31" s="8"/>
    </row>
    <row r="32" spans="1:11" ht="17.100000000000001" customHeight="1" x14ac:dyDescent="0.3">
      <c r="A32" s="29">
        <f t="shared" si="7"/>
        <v>19</v>
      </c>
      <c r="B32" s="10" t="s">
        <v>83</v>
      </c>
      <c r="C32" s="20" t="s">
        <v>82</v>
      </c>
      <c r="D32" s="17" t="s">
        <v>4</v>
      </c>
      <c r="E32" s="21">
        <v>2</v>
      </c>
      <c r="F32" s="62"/>
      <c r="G32" s="63">
        <f t="shared" ref="G32:G40" si="26">E32*F32</f>
        <v>0</v>
      </c>
      <c r="H32" s="62"/>
      <c r="I32" s="63">
        <f t="shared" ref="I32:I40" si="27">E32*H32</f>
        <v>0</v>
      </c>
      <c r="J32" s="64">
        <f t="shared" ref="J32:J40" si="28">SUM(G32+I32)</f>
        <v>0</v>
      </c>
      <c r="K32" s="8"/>
    </row>
    <row r="33" spans="1:11" ht="17.100000000000001" customHeight="1" x14ac:dyDescent="0.3">
      <c r="A33" s="29">
        <f t="shared" si="7"/>
        <v>20</v>
      </c>
      <c r="B33" s="10" t="s">
        <v>83</v>
      </c>
      <c r="C33" s="20" t="s">
        <v>117</v>
      </c>
      <c r="D33" s="17" t="s">
        <v>4</v>
      </c>
      <c r="E33" s="21">
        <v>2</v>
      </c>
      <c r="F33" s="62"/>
      <c r="G33" s="63">
        <f t="shared" si="26"/>
        <v>0</v>
      </c>
      <c r="H33" s="62"/>
      <c r="I33" s="63">
        <f t="shared" si="27"/>
        <v>0</v>
      </c>
      <c r="J33" s="64">
        <f t="shared" si="28"/>
        <v>0</v>
      </c>
      <c r="K33" s="8"/>
    </row>
    <row r="34" spans="1:11" ht="17.100000000000001" customHeight="1" x14ac:dyDescent="0.3">
      <c r="A34" s="29">
        <f t="shared" si="7"/>
        <v>21</v>
      </c>
      <c r="B34" s="10" t="s">
        <v>83</v>
      </c>
      <c r="C34" s="20" t="s">
        <v>85</v>
      </c>
      <c r="D34" s="17" t="s">
        <v>4</v>
      </c>
      <c r="E34" s="21">
        <v>1</v>
      </c>
      <c r="F34" s="62"/>
      <c r="G34" s="63">
        <f t="shared" si="26"/>
        <v>0</v>
      </c>
      <c r="H34" s="62"/>
      <c r="I34" s="63">
        <f t="shared" si="27"/>
        <v>0</v>
      </c>
      <c r="J34" s="64">
        <f t="shared" si="28"/>
        <v>0</v>
      </c>
      <c r="K34" s="8"/>
    </row>
    <row r="35" spans="1:11" ht="17.100000000000001" customHeight="1" x14ac:dyDescent="0.3">
      <c r="A35" s="29">
        <f t="shared" si="7"/>
        <v>22</v>
      </c>
      <c r="B35" s="10" t="s">
        <v>83</v>
      </c>
      <c r="C35" s="20" t="s">
        <v>84</v>
      </c>
      <c r="D35" s="17" t="s">
        <v>4</v>
      </c>
      <c r="E35" s="21">
        <v>2</v>
      </c>
      <c r="F35" s="62"/>
      <c r="G35" s="63">
        <f t="shared" ref="G35" si="29">E35*F35</f>
        <v>0</v>
      </c>
      <c r="H35" s="62"/>
      <c r="I35" s="63">
        <f t="shared" ref="I35" si="30">E35*H35</f>
        <v>0</v>
      </c>
      <c r="J35" s="64">
        <f t="shared" ref="J35" si="31">SUM(G35+I35)</f>
        <v>0</v>
      </c>
      <c r="K35" s="8"/>
    </row>
    <row r="36" spans="1:11" ht="17.100000000000001" customHeight="1" x14ac:dyDescent="0.3">
      <c r="A36" s="29">
        <f t="shared" si="7"/>
        <v>23</v>
      </c>
      <c r="B36" s="10" t="s">
        <v>86</v>
      </c>
      <c r="C36" s="20" t="s">
        <v>39</v>
      </c>
      <c r="D36" s="17" t="s">
        <v>4</v>
      </c>
      <c r="E36" s="21">
        <v>1</v>
      </c>
      <c r="F36" s="62"/>
      <c r="G36" s="63">
        <f t="shared" ref="G36" si="32">E36*F36</f>
        <v>0</v>
      </c>
      <c r="H36" s="62"/>
      <c r="I36" s="63">
        <f t="shared" ref="I36" si="33">E36*H36</f>
        <v>0</v>
      </c>
      <c r="J36" s="64">
        <f t="shared" ref="J36" si="34">SUM(G36+I36)</f>
        <v>0</v>
      </c>
      <c r="K36" s="8"/>
    </row>
    <row r="37" spans="1:11" ht="17.100000000000001" customHeight="1" x14ac:dyDescent="0.3">
      <c r="A37" s="29">
        <f t="shared" si="7"/>
        <v>24</v>
      </c>
      <c r="B37" s="10" t="s">
        <v>87</v>
      </c>
      <c r="C37" s="20" t="s">
        <v>81</v>
      </c>
      <c r="D37" s="17" t="s">
        <v>4</v>
      </c>
      <c r="E37" s="21">
        <v>1</v>
      </c>
      <c r="F37" s="62"/>
      <c r="G37" s="63">
        <f t="shared" ref="G37:G38" si="35">E37*F37</f>
        <v>0</v>
      </c>
      <c r="H37" s="62"/>
      <c r="I37" s="63">
        <f t="shared" ref="I37:I38" si="36">E37*H37</f>
        <v>0</v>
      </c>
      <c r="J37" s="64">
        <f t="shared" ref="J37:J38" si="37">SUM(G37+I37)</f>
        <v>0</v>
      </c>
      <c r="K37" s="8"/>
    </row>
    <row r="38" spans="1:11" ht="17.100000000000001" customHeight="1" x14ac:dyDescent="0.3">
      <c r="A38" s="29">
        <f t="shared" si="7"/>
        <v>25</v>
      </c>
      <c r="B38" s="10" t="s">
        <v>87</v>
      </c>
      <c r="C38" s="20" t="s">
        <v>88</v>
      </c>
      <c r="D38" s="17" t="s">
        <v>4</v>
      </c>
      <c r="E38" s="21">
        <v>1</v>
      </c>
      <c r="F38" s="62"/>
      <c r="G38" s="63">
        <f t="shared" si="35"/>
        <v>0</v>
      </c>
      <c r="H38" s="62"/>
      <c r="I38" s="63">
        <f t="shared" si="36"/>
        <v>0</v>
      </c>
      <c r="J38" s="64">
        <f t="shared" si="37"/>
        <v>0</v>
      </c>
      <c r="K38" s="8"/>
    </row>
    <row r="39" spans="1:11" ht="17.100000000000001" customHeight="1" x14ac:dyDescent="0.3">
      <c r="A39" s="29">
        <f t="shared" si="7"/>
        <v>26</v>
      </c>
      <c r="B39" s="20" t="s">
        <v>93</v>
      </c>
      <c r="C39" s="20" t="s">
        <v>40</v>
      </c>
      <c r="D39" s="17" t="s">
        <v>3</v>
      </c>
      <c r="E39" s="21">
        <v>2</v>
      </c>
      <c r="F39" s="62"/>
      <c r="G39" s="63">
        <f t="shared" ref="G39" si="38">E39*F39</f>
        <v>0</v>
      </c>
      <c r="H39" s="62"/>
      <c r="I39" s="63">
        <f t="shared" ref="I39" si="39">E39*H39</f>
        <v>0</v>
      </c>
      <c r="J39" s="64">
        <f t="shared" ref="J39" si="40">SUM(G39+I39)</f>
        <v>0</v>
      </c>
      <c r="K39" s="8"/>
    </row>
    <row r="40" spans="1:11" ht="17.100000000000001" customHeight="1" x14ac:dyDescent="0.3">
      <c r="A40" s="29">
        <f t="shared" si="7"/>
        <v>27</v>
      </c>
      <c r="B40" s="20" t="s">
        <v>93</v>
      </c>
      <c r="C40" s="20" t="s">
        <v>38</v>
      </c>
      <c r="D40" s="17" t="s">
        <v>3</v>
      </c>
      <c r="E40" s="21">
        <v>2</v>
      </c>
      <c r="F40" s="62"/>
      <c r="G40" s="63">
        <f t="shared" si="26"/>
        <v>0</v>
      </c>
      <c r="H40" s="62"/>
      <c r="I40" s="63">
        <f t="shared" si="27"/>
        <v>0</v>
      </c>
      <c r="J40" s="64">
        <f t="shared" si="28"/>
        <v>0</v>
      </c>
      <c r="K40" s="8"/>
    </row>
    <row r="41" spans="1:11" ht="17.100000000000001" customHeight="1" x14ac:dyDescent="0.3">
      <c r="A41" s="29">
        <f t="shared" si="7"/>
        <v>28</v>
      </c>
      <c r="B41" s="20" t="s">
        <v>93</v>
      </c>
      <c r="C41" s="20" t="s">
        <v>71</v>
      </c>
      <c r="D41" s="17" t="s">
        <v>3</v>
      </c>
      <c r="E41" s="21">
        <v>4</v>
      </c>
      <c r="F41" s="62"/>
      <c r="G41" s="63">
        <f t="shared" ref="G41" si="41">E41*F41</f>
        <v>0</v>
      </c>
      <c r="H41" s="62"/>
      <c r="I41" s="63">
        <f t="shared" ref="I41" si="42">E41*H41</f>
        <v>0</v>
      </c>
      <c r="J41" s="64">
        <f t="shared" ref="J41" si="43">SUM(G41+I41)</f>
        <v>0</v>
      </c>
      <c r="K41" s="8"/>
    </row>
    <row r="42" spans="1:11" ht="17.100000000000001" customHeight="1" x14ac:dyDescent="0.3">
      <c r="A42" s="29">
        <f t="shared" si="7"/>
        <v>29</v>
      </c>
      <c r="B42" s="20" t="s">
        <v>93</v>
      </c>
      <c r="C42" s="20" t="s">
        <v>39</v>
      </c>
      <c r="D42" s="17" t="s">
        <v>3</v>
      </c>
      <c r="E42" s="21">
        <v>28</v>
      </c>
      <c r="F42" s="62"/>
      <c r="G42" s="63">
        <f t="shared" ref="G42:G46" si="44">E42*F42</f>
        <v>0</v>
      </c>
      <c r="H42" s="62"/>
      <c r="I42" s="63">
        <f t="shared" ref="I42:I46" si="45">E42*H42</f>
        <v>0</v>
      </c>
      <c r="J42" s="64">
        <f t="shared" ref="J42:J46" si="46">SUM(G42+I42)</f>
        <v>0</v>
      </c>
      <c r="K42" s="8"/>
    </row>
    <row r="43" spans="1:11" ht="17.100000000000001" customHeight="1" x14ac:dyDescent="0.3">
      <c r="A43" s="29">
        <f t="shared" si="7"/>
        <v>30</v>
      </c>
      <c r="B43" s="20" t="s">
        <v>55</v>
      </c>
      <c r="C43" s="20" t="s">
        <v>40</v>
      </c>
      <c r="D43" s="17" t="s">
        <v>3</v>
      </c>
      <c r="E43" s="21">
        <v>3</v>
      </c>
      <c r="F43" s="62"/>
      <c r="G43" s="63">
        <f t="shared" si="44"/>
        <v>0</v>
      </c>
      <c r="H43" s="62"/>
      <c r="I43" s="63">
        <f t="shared" si="45"/>
        <v>0</v>
      </c>
      <c r="J43" s="64">
        <f t="shared" si="46"/>
        <v>0</v>
      </c>
      <c r="K43" s="8"/>
    </row>
    <row r="44" spans="1:11" ht="17.100000000000001" customHeight="1" x14ac:dyDescent="0.3">
      <c r="A44" s="29">
        <f t="shared" si="7"/>
        <v>31</v>
      </c>
      <c r="B44" s="20" t="s">
        <v>108</v>
      </c>
      <c r="C44" s="20" t="s">
        <v>38</v>
      </c>
      <c r="D44" s="17" t="s">
        <v>3</v>
      </c>
      <c r="E44" s="21">
        <v>2</v>
      </c>
      <c r="F44" s="62"/>
      <c r="G44" s="63">
        <f t="shared" ref="G44" si="47">E44*F44</f>
        <v>0</v>
      </c>
      <c r="H44" s="62"/>
      <c r="I44" s="63">
        <f t="shared" ref="I44" si="48">E44*H44</f>
        <v>0</v>
      </c>
      <c r="J44" s="64">
        <f t="shared" ref="J44" si="49">SUM(G44+I44)</f>
        <v>0</v>
      </c>
      <c r="K44" s="8"/>
    </row>
    <row r="45" spans="1:11" ht="17.100000000000001" customHeight="1" x14ac:dyDescent="0.3">
      <c r="A45" s="29">
        <f t="shared" si="7"/>
        <v>32</v>
      </c>
      <c r="B45" s="20" t="s">
        <v>66</v>
      </c>
      <c r="C45" s="20" t="s">
        <v>71</v>
      </c>
      <c r="D45" s="17" t="s">
        <v>3</v>
      </c>
      <c r="E45" s="21">
        <v>4</v>
      </c>
      <c r="F45" s="62"/>
      <c r="G45" s="63">
        <f t="shared" ref="G45" si="50">E45*F45</f>
        <v>0</v>
      </c>
      <c r="H45" s="62"/>
      <c r="I45" s="63">
        <f t="shared" ref="I45" si="51">E45*H45</f>
        <v>0</v>
      </c>
      <c r="J45" s="64">
        <f t="shared" ref="J45" si="52">SUM(G45+I45)</f>
        <v>0</v>
      </c>
      <c r="K45" s="8"/>
    </row>
    <row r="46" spans="1:11" ht="17.100000000000001" customHeight="1" x14ac:dyDescent="0.3">
      <c r="A46" s="29">
        <f t="shared" si="7"/>
        <v>33</v>
      </c>
      <c r="B46" s="20" t="s">
        <v>109</v>
      </c>
      <c r="C46" s="20" t="s">
        <v>39</v>
      </c>
      <c r="D46" s="17" t="s">
        <v>3</v>
      </c>
      <c r="E46" s="21">
        <v>28</v>
      </c>
      <c r="F46" s="62"/>
      <c r="G46" s="63">
        <f t="shared" si="44"/>
        <v>0</v>
      </c>
      <c r="H46" s="62"/>
      <c r="I46" s="63">
        <f t="shared" si="45"/>
        <v>0</v>
      </c>
      <c r="J46" s="64">
        <f t="shared" si="46"/>
        <v>0</v>
      </c>
      <c r="K46" s="8"/>
    </row>
    <row r="47" spans="1:11" ht="17.100000000000001" customHeight="1" x14ac:dyDescent="0.3">
      <c r="A47" s="29">
        <f t="shared" si="7"/>
        <v>34</v>
      </c>
      <c r="B47" s="20" t="s">
        <v>102</v>
      </c>
      <c r="C47" s="20"/>
      <c r="D47" s="17" t="s">
        <v>3</v>
      </c>
      <c r="E47" s="21">
        <v>36</v>
      </c>
      <c r="F47" s="62"/>
      <c r="G47" s="63">
        <f t="shared" ref="G47" si="53">E47*F47</f>
        <v>0</v>
      </c>
      <c r="H47" s="62"/>
      <c r="I47" s="63">
        <f t="shared" ref="I47" si="54">E47*H47</f>
        <v>0</v>
      </c>
      <c r="J47" s="64">
        <f t="shared" ref="J47" si="55">SUM(G47+I47)</f>
        <v>0</v>
      </c>
      <c r="K47" s="8"/>
    </row>
    <row r="48" spans="1:11" ht="17.100000000000001" customHeight="1" x14ac:dyDescent="0.3">
      <c r="A48" s="29">
        <f t="shared" si="7"/>
        <v>35</v>
      </c>
      <c r="B48" s="11" t="s">
        <v>95</v>
      </c>
      <c r="C48" s="20"/>
      <c r="D48" s="17" t="s">
        <v>3</v>
      </c>
      <c r="E48" s="7">
        <v>38</v>
      </c>
      <c r="F48" s="62"/>
      <c r="G48" s="63">
        <f t="shared" ref="G48" si="56">E48*F48</f>
        <v>0</v>
      </c>
      <c r="H48" s="62"/>
      <c r="I48" s="63">
        <f t="shared" ref="I48" si="57">E48*H48</f>
        <v>0</v>
      </c>
      <c r="J48" s="64">
        <f t="shared" ref="J48" si="58">SUM(G48+I48)</f>
        <v>0</v>
      </c>
      <c r="K48" s="8"/>
    </row>
    <row r="49" spans="1:11" ht="17.100000000000001" customHeight="1" x14ac:dyDescent="0.3">
      <c r="A49" s="29"/>
      <c r="B49" s="20"/>
      <c r="C49" s="20"/>
      <c r="D49" s="17"/>
      <c r="E49" s="21"/>
      <c r="F49" s="62"/>
      <c r="G49" s="65">
        <f>SUM(G15:G48)</f>
        <v>0</v>
      </c>
      <c r="H49" s="62"/>
      <c r="I49" s="65">
        <f>SUM(I15:I48)</f>
        <v>0</v>
      </c>
      <c r="J49" s="65">
        <f>SUM(J15:J48)</f>
        <v>0</v>
      </c>
      <c r="K49" s="8"/>
    </row>
    <row r="50" spans="1:11" ht="17.100000000000001" customHeight="1" x14ac:dyDescent="0.3">
      <c r="A50" s="93" t="s">
        <v>53</v>
      </c>
      <c r="B50" s="94"/>
      <c r="C50" s="94"/>
      <c r="D50" s="94"/>
      <c r="E50" s="94"/>
      <c r="F50" s="94"/>
      <c r="G50" s="94"/>
      <c r="H50" s="94"/>
      <c r="I50" s="94"/>
      <c r="J50" s="95"/>
      <c r="K50" s="8"/>
    </row>
    <row r="51" spans="1:11" ht="17.100000000000001" customHeight="1" x14ac:dyDescent="0.3">
      <c r="A51" s="30">
        <f>A48+1</f>
        <v>36</v>
      </c>
      <c r="B51" s="20" t="s">
        <v>132</v>
      </c>
      <c r="C51" s="9" t="s">
        <v>50</v>
      </c>
      <c r="D51" s="18" t="s">
        <v>4</v>
      </c>
      <c r="E51" s="4">
        <v>8</v>
      </c>
      <c r="F51" s="62"/>
      <c r="G51" s="63">
        <f t="shared" ref="G51:G77" si="59">E51*F51</f>
        <v>0</v>
      </c>
      <c r="H51" s="62"/>
      <c r="I51" s="63">
        <f t="shared" ref="I51:I77" si="60">E51*H51</f>
        <v>0</v>
      </c>
      <c r="J51" s="64">
        <f t="shared" ref="J51:J77" si="61">SUM(G51+I51)</f>
        <v>0</v>
      </c>
      <c r="K51" s="6"/>
    </row>
    <row r="52" spans="1:11" ht="17.100000000000001" customHeight="1" x14ac:dyDescent="0.3">
      <c r="A52" s="30">
        <f>A51+1</f>
        <v>37</v>
      </c>
      <c r="B52" s="20" t="s">
        <v>131</v>
      </c>
      <c r="C52" s="9" t="s">
        <v>40</v>
      </c>
      <c r="D52" s="18" t="s">
        <v>4</v>
      </c>
      <c r="E52" s="4">
        <v>2</v>
      </c>
      <c r="F52" s="62"/>
      <c r="G52" s="63">
        <f t="shared" si="59"/>
        <v>0</v>
      </c>
      <c r="H52" s="62"/>
      <c r="I52" s="63">
        <f t="shared" si="60"/>
        <v>0</v>
      </c>
      <c r="J52" s="64">
        <f t="shared" si="61"/>
        <v>0</v>
      </c>
      <c r="K52" s="6"/>
    </row>
    <row r="53" spans="1:11" ht="17.100000000000001" customHeight="1" x14ac:dyDescent="0.3">
      <c r="A53" s="30">
        <f t="shared" ref="A53:A68" si="62">A52+1</f>
        <v>38</v>
      </c>
      <c r="B53" s="9" t="s">
        <v>133</v>
      </c>
      <c r="C53" s="9" t="s">
        <v>50</v>
      </c>
      <c r="D53" s="18" t="s">
        <v>4</v>
      </c>
      <c r="E53" s="4">
        <v>8</v>
      </c>
      <c r="F53" s="62"/>
      <c r="G53" s="63">
        <f t="shared" si="59"/>
        <v>0</v>
      </c>
      <c r="H53" s="62"/>
      <c r="I53" s="63">
        <f t="shared" si="60"/>
        <v>0</v>
      </c>
      <c r="J53" s="64">
        <f t="shared" si="61"/>
        <v>0</v>
      </c>
      <c r="K53" s="6" t="s">
        <v>51</v>
      </c>
    </row>
    <row r="54" spans="1:11" ht="17.100000000000001" customHeight="1" x14ac:dyDescent="0.3">
      <c r="A54" s="30">
        <f t="shared" si="62"/>
        <v>39</v>
      </c>
      <c r="B54" s="9" t="s">
        <v>134</v>
      </c>
      <c r="C54" s="9" t="s">
        <v>50</v>
      </c>
      <c r="D54" s="18" t="s">
        <v>4</v>
      </c>
      <c r="E54" s="4">
        <v>4</v>
      </c>
      <c r="F54" s="62"/>
      <c r="G54" s="63">
        <f t="shared" si="59"/>
        <v>0</v>
      </c>
      <c r="H54" s="62"/>
      <c r="I54" s="63">
        <f t="shared" si="60"/>
        <v>0</v>
      </c>
      <c r="J54" s="64">
        <f t="shared" si="61"/>
        <v>0</v>
      </c>
      <c r="K54" s="6"/>
    </row>
    <row r="55" spans="1:11" ht="17.100000000000001" customHeight="1" x14ac:dyDescent="0.3">
      <c r="A55" s="30">
        <f t="shared" si="62"/>
        <v>40</v>
      </c>
      <c r="B55" s="9" t="s">
        <v>135</v>
      </c>
      <c r="C55" s="9" t="s">
        <v>50</v>
      </c>
      <c r="D55" s="18" t="s">
        <v>4</v>
      </c>
      <c r="E55" s="4">
        <v>4</v>
      </c>
      <c r="F55" s="62"/>
      <c r="G55" s="63">
        <f t="shared" si="59"/>
        <v>0</v>
      </c>
      <c r="H55" s="62"/>
      <c r="I55" s="63">
        <f t="shared" si="60"/>
        <v>0</v>
      </c>
      <c r="J55" s="64">
        <f t="shared" si="61"/>
        <v>0</v>
      </c>
      <c r="K55" s="6"/>
    </row>
    <row r="56" spans="1:11" ht="17.100000000000001" customHeight="1" x14ac:dyDescent="0.3">
      <c r="A56" s="30">
        <f t="shared" si="62"/>
        <v>41</v>
      </c>
      <c r="B56" s="9" t="s">
        <v>136</v>
      </c>
      <c r="C56" s="9" t="s">
        <v>50</v>
      </c>
      <c r="D56" s="18" t="s">
        <v>4</v>
      </c>
      <c r="E56" s="4">
        <v>4</v>
      </c>
      <c r="F56" s="62"/>
      <c r="G56" s="63">
        <f t="shared" si="59"/>
        <v>0</v>
      </c>
      <c r="H56" s="62"/>
      <c r="I56" s="63">
        <f t="shared" si="60"/>
        <v>0</v>
      </c>
      <c r="J56" s="64">
        <f t="shared" si="61"/>
        <v>0</v>
      </c>
      <c r="K56" s="6"/>
    </row>
    <row r="57" spans="1:11" ht="17.100000000000001" customHeight="1" x14ac:dyDescent="0.3">
      <c r="A57" s="30">
        <f t="shared" si="62"/>
        <v>42</v>
      </c>
      <c r="B57" s="10" t="s">
        <v>57</v>
      </c>
      <c r="C57" s="20"/>
      <c r="D57" s="17" t="s">
        <v>4</v>
      </c>
      <c r="E57" s="21">
        <v>4</v>
      </c>
      <c r="F57" s="62"/>
      <c r="G57" s="63">
        <f t="shared" ref="G57:G68" si="63">E57*F57</f>
        <v>0</v>
      </c>
      <c r="H57" s="62"/>
      <c r="I57" s="63">
        <f t="shared" ref="I57:I68" si="64">E57*H57</f>
        <v>0</v>
      </c>
      <c r="J57" s="64">
        <f t="shared" ref="J57:J68" si="65">SUM(G57+I57)</f>
        <v>0</v>
      </c>
      <c r="K57" s="8"/>
    </row>
    <row r="58" spans="1:11" ht="17.100000000000001" customHeight="1" x14ac:dyDescent="0.3">
      <c r="A58" s="30">
        <f t="shared" si="62"/>
        <v>43</v>
      </c>
      <c r="B58" s="9" t="s">
        <v>60</v>
      </c>
      <c r="C58" s="20"/>
      <c r="D58" s="17" t="s">
        <v>4</v>
      </c>
      <c r="E58" s="21">
        <v>4</v>
      </c>
      <c r="F58" s="62"/>
      <c r="G58" s="63">
        <f t="shared" si="63"/>
        <v>0</v>
      </c>
      <c r="H58" s="62"/>
      <c r="I58" s="63">
        <f t="shared" si="64"/>
        <v>0</v>
      </c>
      <c r="J58" s="64">
        <f t="shared" si="65"/>
        <v>0</v>
      </c>
      <c r="K58" s="8"/>
    </row>
    <row r="59" spans="1:11" ht="17.100000000000001" customHeight="1" x14ac:dyDescent="0.3">
      <c r="A59" s="30">
        <f t="shared" si="62"/>
        <v>44</v>
      </c>
      <c r="B59" s="9" t="s">
        <v>61</v>
      </c>
      <c r="C59" s="20"/>
      <c r="D59" s="17" t="s">
        <v>4</v>
      </c>
      <c r="E59" s="21">
        <v>4</v>
      </c>
      <c r="F59" s="62"/>
      <c r="G59" s="63">
        <f t="shared" ref="G59" si="66">E59*F59</f>
        <v>0</v>
      </c>
      <c r="H59" s="62"/>
      <c r="I59" s="63">
        <f t="shared" ref="I59" si="67">E59*H59</f>
        <v>0</v>
      </c>
      <c r="J59" s="64">
        <f t="shared" ref="J59" si="68">SUM(G59+I59)</f>
        <v>0</v>
      </c>
      <c r="K59" s="8"/>
    </row>
    <row r="60" spans="1:11" ht="17.100000000000001" customHeight="1" x14ac:dyDescent="0.3">
      <c r="A60" s="30">
        <f t="shared" si="62"/>
        <v>45</v>
      </c>
      <c r="B60" s="11" t="s">
        <v>44</v>
      </c>
      <c r="C60" s="20"/>
      <c r="D60" s="17" t="s">
        <v>4</v>
      </c>
      <c r="E60" s="21">
        <v>1</v>
      </c>
      <c r="F60" s="62"/>
      <c r="G60" s="63">
        <f t="shared" si="63"/>
        <v>0</v>
      </c>
      <c r="H60" s="62"/>
      <c r="I60" s="63">
        <f t="shared" si="64"/>
        <v>0</v>
      </c>
      <c r="J60" s="64">
        <f t="shared" si="65"/>
        <v>0</v>
      </c>
      <c r="K60" s="8" t="s">
        <v>49</v>
      </c>
    </row>
    <row r="61" spans="1:11" ht="17.100000000000001" customHeight="1" x14ac:dyDescent="0.3">
      <c r="A61" s="30">
        <f t="shared" si="62"/>
        <v>46</v>
      </c>
      <c r="B61" s="11" t="s">
        <v>58</v>
      </c>
      <c r="C61" s="20"/>
      <c r="D61" s="17" t="s">
        <v>4</v>
      </c>
      <c r="E61" s="21">
        <v>2</v>
      </c>
      <c r="F61" s="62"/>
      <c r="G61" s="63">
        <f t="shared" ref="G61:G62" si="69">E61*F61</f>
        <v>0</v>
      </c>
      <c r="H61" s="62"/>
      <c r="I61" s="63">
        <f t="shared" ref="I61:I62" si="70">E61*H61</f>
        <v>0</v>
      </c>
      <c r="J61" s="64">
        <f t="shared" ref="J61:J62" si="71">SUM(G61+I61)</f>
        <v>0</v>
      </c>
      <c r="K61" s="8"/>
    </row>
    <row r="62" spans="1:11" ht="17.100000000000001" customHeight="1" x14ac:dyDescent="0.3">
      <c r="A62" s="30">
        <f t="shared" si="62"/>
        <v>47</v>
      </c>
      <c r="B62" s="11" t="s">
        <v>43</v>
      </c>
      <c r="C62" s="20"/>
      <c r="D62" s="17" t="s">
        <v>4</v>
      </c>
      <c r="E62" s="21">
        <v>2</v>
      </c>
      <c r="F62" s="62"/>
      <c r="G62" s="63">
        <f t="shared" si="69"/>
        <v>0</v>
      </c>
      <c r="H62" s="62"/>
      <c r="I62" s="63">
        <f t="shared" si="70"/>
        <v>0</v>
      </c>
      <c r="J62" s="64">
        <f t="shared" si="71"/>
        <v>0</v>
      </c>
      <c r="K62" s="8"/>
    </row>
    <row r="63" spans="1:11" ht="17.100000000000001" customHeight="1" x14ac:dyDescent="0.3">
      <c r="A63" s="30">
        <f t="shared" si="62"/>
        <v>48</v>
      </c>
      <c r="B63" s="20" t="s">
        <v>100</v>
      </c>
      <c r="C63" s="20" t="s">
        <v>40</v>
      </c>
      <c r="D63" s="18" t="s">
        <v>3</v>
      </c>
      <c r="E63" s="4">
        <v>2</v>
      </c>
      <c r="F63" s="62"/>
      <c r="G63" s="63">
        <f t="shared" si="63"/>
        <v>0</v>
      </c>
      <c r="H63" s="62"/>
      <c r="I63" s="63">
        <f t="shared" si="64"/>
        <v>0</v>
      </c>
      <c r="J63" s="64">
        <f t="shared" si="65"/>
        <v>0</v>
      </c>
      <c r="K63" s="6"/>
    </row>
    <row r="64" spans="1:11" ht="17.100000000000001" customHeight="1" x14ac:dyDescent="0.3">
      <c r="A64" s="30">
        <f t="shared" si="62"/>
        <v>49</v>
      </c>
      <c r="B64" s="20" t="s">
        <v>100</v>
      </c>
      <c r="C64" s="20" t="s">
        <v>50</v>
      </c>
      <c r="D64" s="18" t="s">
        <v>3</v>
      </c>
      <c r="E64" s="4">
        <v>50</v>
      </c>
      <c r="F64" s="62"/>
      <c r="G64" s="63">
        <f t="shared" si="63"/>
        <v>0</v>
      </c>
      <c r="H64" s="62"/>
      <c r="I64" s="63">
        <f t="shared" si="64"/>
        <v>0</v>
      </c>
      <c r="J64" s="64">
        <f t="shared" si="65"/>
        <v>0</v>
      </c>
      <c r="K64" s="6"/>
    </row>
    <row r="65" spans="1:11" ht="17.100000000000001" customHeight="1" x14ac:dyDescent="0.3">
      <c r="A65" s="30">
        <f t="shared" si="62"/>
        <v>50</v>
      </c>
      <c r="B65" s="20" t="s">
        <v>55</v>
      </c>
      <c r="C65" s="20" t="s">
        <v>40</v>
      </c>
      <c r="D65" s="18" t="s">
        <v>3</v>
      </c>
      <c r="E65" s="4">
        <v>2</v>
      </c>
      <c r="F65" s="62"/>
      <c r="G65" s="63">
        <f t="shared" si="63"/>
        <v>0</v>
      </c>
      <c r="H65" s="62"/>
      <c r="I65" s="63">
        <f t="shared" si="64"/>
        <v>0</v>
      </c>
      <c r="J65" s="64">
        <f t="shared" si="65"/>
        <v>0</v>
      </c>
      <c r="K65" s="6"/>
    </row>
    <row r="66" spans="1:11" ht="17.100000000000001" customHeight="1" x14ac:dyDescent="0.3">
      <c r="A66" s="30">
        <f t="shared" si="62"/>
        <v>51</v>
      </c>
      <c r="B66" s="20" t="s">
        <v>55</v>
      </c>
      <c r="C66" s="20" t="s">
        <v>50</v>
      </c>
      <c r="D66" s="18" t="s">
        <v>3</v>
      </c>
      <c r="E66" s="4">
        <v>50</v>
      </c>
      <c r="F66" s="62"/>
      <c r="G66" s="63">
        <f t="shared" si="63"/>
        <v>0</v>
      </c>
      <c r="H66" s="62"/>
      <c r="I66" s="63">
        <f t="shared" si="64"/>
        <v>0</v>
      </c>
      <c r="J66" s="64">
        <f t="shared" si="65"/>
        <v>0</v>
      </c>
      <c r="K66" s="6"/>
    </row>
    <row r="67" spans="1:11" ht="17.100000000000001" customHeight="1" x14ac:dyDescent="0.3">
      <c r="A67" s="30">
        <f t="shared" si="62"/>
        <v>52</v>
      </c>
      <c r="B67" s="20" t="s">
        <v>102</v>
      </c>
      <c r="C67" s="40"/>
      <c r="D67" s="18" t="s">
        <v>3</v>
      </c>
      <c r="E67" s="4">
        <v>52</v>
      </c>
      <c r="F67" s="62"/>
      <c r="G67" s="63">
        <f t="shared" ref="G67" si="72">E67*F67</f>
        <v>0</v>
      </c>
      <c r="H67" s="62"/>
      <c r="I67" s="63">
        <f t="shared" ref="I67" si="73">E67*H67</f>
        <v>0</v>
      </c>
      <c r="J67" s="64">
        <f t="shared" ref="J67" si="74">SUM(G67+I67)</f>
        <v>0</v>
      </c>
      <c r="K67" s="6"/>
    </row>
    <row r="68" spans="1:11" ht="17.100000000000001" customHeight="1" x14ac:dyDescent="0.3">
      <c r="A68" s="30">
        <f t="shared" si="62"/>
        <v>53</v>
      </c>
      <c r="B68" s="20" t="s">
        <v>104</v>
      </c>
      <c r="C68" s="40"/>
      <c r="D68" s="18" t="s">
        <v>3</v>
      </c>
      <c r="E68" s="4">
        <v>52</v>
      </c>
      <c r="F68" s="62"/>
      <c r="G68" s="63">
        <f t="shared" si="63"/>
        <v>0</v>
      </c>
      <c r="H68" s="62"/>
      <c r="I68" s="63">
        <f t="shared" si="64"/>
        <v>0</v>
      </c>
      <c r="J68" s="64">
        <f t="shared" si="65"/>
        <v>0</v>
      </c>
      <c r="K68" s="6"/>
    </row>
    <row r="69" spans="1:11" ht="17.100000000000001" customHeight="1" x14ac:dyDescent="0.3">
      <c r="A69" s="41"/>
      <c r="B69" s="42"/>
      <c r="C69" s="42"/>
      <c r="D69" s="43"/>
      <c r="E69" s="44"/>
      <c r="F69" s="67"/>
      <c r="G69" s="69">
        <f>SUM(G51:G68)</f>
        <v>0</v>
      </c>
      <c r="H69" s="67"/>
      <c r="I69" s="69">
        <f>SUM(I51:I68)</f>
        <v>0</v>
      </c>
      <c r="J69" s="69">
        <f>SUM(J51:J68)</f>
        <v>0</v>
      </c>
      <c r="K69" s="6"/>
    </row>
    <row r="70" spans="1:11" ht="17.100000000000001" customHeight="1" x14ac:dyDescent="0.3">
      <c r="A70" s="93" t="s">
        <v>56</v>
      </c>
      <c r="B70" s="94"/>
      <c r="C70" s="94"/>
      <c r="D70" s="94"/>
      <c r="E70" s="94"/>
      <c r="F70" s="94"/>
      <c r="G70" s="94"/>
      <c r="H70" s="94"/>
      <c r="I70" s="94"/>
      <c r="J70" s="95"/>
      <c r="K70" s="6"/>
    </row>
    <row r="71" spans="1:11" x14ac:dyDescent="0.3">
      <c r="A71" s="29">
        <f>A68+1</f>
        <v>54</v>
      </c>
      <c r="B71" s="46" t="s">
        <v>68</v>
      </c>
      <c r="C71" s="20" t="s">
        <v>39</v>
      </c>
      <c r="D71" s="17" t="s">
        <v>4</v>
      </c>
      <c r="E71" s="21">
        <v>4</v>
      </c>
      <c r="F71" s="62"/>
      <c r="G71" s="63">
        <f t="shared" ref="G71" si="75">E71*F71</f>
        <v>0</v>
      </c>
      <c r="H71" s="62"/>
      <c r="I71" s="63">
        <f t="shared" ref="I71" si="76">E71*H71</f>
        <v>0</v>
      </c>
      <c r="J71" s="64">
        <f t="shared" ref="J71" si="77">SUM(G71+I71)</f>
        <v>0</v>
      </c>
      <c r="K71" s="8" t="s">
        <v>64</v>
      </c>
    </row>
    <row r="72" spans="1:11" ht="17.100000000000001" customHeight="1" x14ac:dyDescent="0.3">
      <c r="A72" s="30">
        <f>A71+1</f>
        <v>55</v>
      </c>
      <c r="B72" s="9" t="s">
        <v>59</v>
      </c>
      <c r="C72" s="9" t="s">
        <v>39</v>
      </c>
      <c r="D72" s="18" t="s">
        <v>4</v>
      </c>
      <c r="E72" s="4">
        <v>4</v>
      </c>
      <c r="F72" s="62"/>
      <c r="G72" s="63">
        <f t="shared" si="59"/>
        <v>0</v>
      </c>
      <c r="H72" s="62"/>
      <c r="I72" s="63">
        <f t="shared" si="60"/>
        <v>0</v>
      </c>
      <c r="J72" s="64">
        <f t="shared" si="61"/>
        <v>0</v>
      </c>
      <c r="K72" s="6"/>
    </row>
    <row r="73" spans="1:11" ht="17.100000000000001" customHeight="1" x14ac:dyDescent="0.3">
      <c r="A73" s="30">
        <f t="shared" ref="A73:A86" si="78">A72+1</f>
        <v>56</v>
      </c>
      <c r="B73" s="45" t="s">
        <v>137</v>
      </c>
      <c r="C73" s="9" t="s">
        <v>39</v>
      </c>
      <c r="D73" s="18" t="s">
        <v>4</v>
      </c>
      <c r="E73" s="4">
        <v>4</v>
      </c>
      <c r="F73" s="62"/>
      <c r="G73" s="63">
        <f t="shared" si="59"/>
        <v>0</v>
      </c>
      <c r="H73" s="62"/>
      <c r="I73" s="63">
        <f t="shared" si="60"/>
        <v>0</v>
      </c>
      <c r="J73" s="64">
        <f t="shared" si="61"/>
        <v>0</v>
      </c>
      <c r="K73" s="6"/>
    </row>
    <row r="74" spans="1:11" ht="17.100000000000001" customHeight="1" x14ac:dyDescent="0.3">
      <c r="A74" s="30">
        <f t="shared" si="78"/>
        <v>57</v>
      </c>
      <c r="B74" s="50" t="s">
        <v>138</v>
      </c>
      <c r="C74" s="9" t="s">
        <v>52</v>
      </c>
      <c r="D74" s="18" t="s">
        <v>4</v>
      </c>
      <c r="E74" s="4">
        <v>2</v>
      </c>
      <c r="F74" s="62"/>
      <c r="G74" s="63">
        <f t="shared" si="59"/>
        <v>0</v>
      </c>
      <c r="H74" s="62"/>
      <c r="I74" s="63">
        <f t="shared" si="60"/>
        <v>0</v>
      </c>
      <c r="J74" s="64">
        <f t="shared" si="61"/>
        <v>0</v>
      </c>
      <c r="K74" s="6"/>
    </row>
    <row r="75" spans="1:11" ht="20.399999999999999" x14ac:dyDescent="0.3">
      <c r="A75" s="30">
        <f t="shared" si="78"/>
        <v>58</v>
      </c>
      <c r="B75" s="9" t="s">
        <v>62</v>
      </c>
      <c r="C75" s="9" t="s">
        <v>39</v>
      </c>
      <c r="D75" s="18" t="s">
        <v>4</v>
      </c>
      <c r="E75" s="4">
        <v>2</v>
      </c>
      <c r="F75" s="62"/>
      <c r="G75" s="63">
        <f t="shared" si="59"/>
        <v>0</v>
      </c>
      <c r="H75" s="62"/>
      <c r="I75" s="63">
        <f t="shared" si="60"/>
        <v>0</v>
      </c>
      <c r="J75" s="64">
        <f t="shared" si="61"/>
        <v>0</v>
      </c>
      <c r="K75" s="6"/>
    </row>
    <row r="76" spans="1:11" ht="17.100000000000001" customHeight="1" x14ac:dyDescent="0.3">
      <c r="A76" s="30">
        <f t="shared" si="78"/>
        <v>59</v>
      </c>
      <c r="B76" s="11" t="s">
        <v>58</v>
      </c>
      <c r="C76" s="20"/>
      <c r="D76" s="17" t="s">
        <v>4</v>
      </c>
      <c r="E76" s="21">
        <v>2</v>
      </c>
      <c r="F76" s="62"/>
      <c r="G76" s="63">
        <f t="shared" si="59"/>
        <v>0</v>
      </c>
      <c r="H76" s="62"/>
      <c r="I76" s="63">
        <f t="shared" si="60"/>
        <v>0</v>
      </c>
      <c r="J76" s="64">
        <f t="shared" si="61"/>
        <v>0</v>
      </c>
      <c r="K76" s="6"/>
    </row>
    <row r="77" spans="1:11" ht="17.100000000000001" customHeight="1" x14ac:dyDescent="0.3">
      <c r="A77" s="30">
        <f t="shared" si="78"/>
        <v>60</v>
      </c>
      <c r="B77" s="11" t="s">
        <v>65</v>
      </c>
      <c r="C77" s="20"/>
      <c r="D77" s="17" t="s">
        <v>4</v>
      </c>
      <c r="E77" s="21">
        <v>2</v>
      </c>
      <c r="F77" s="62"/>
      <c r="G77" s="63">
        <f t="shared" si="59"/>
        <v>0</v>
      </c>
      <c r="H77" s="62"/>
      <c r="I77" s="63">
        <f t="shared" si="60"/>
        <v>0</v>
      </c>
      <c r="J77" s="64">
        <f t="shared" si="61"/>
        <v>0</v>
      </c>
      <c r="K77" s="6"/>
    </row>
    <row r="78" spans="1:11" ht="17.100000000000001" customHeight="1" x14ac:dyDescent="0.3">
      <c r="A78" s="30">
        <f t="shared" si="78"/>
        <v>61</v>
      </c>
      <c r="B78" s="9" t="s">
        <v>61</v>
      </c>
      <c r="C78" s="20"/>
      <c r="D78" s="17" t="s">
        <v>4</v>
      </c>
      <c r="E78" s="21">
        <v>6</v>
      </c>
      <c r="F78" s="62"/>
      <c r="G78" s="63">
        <f t="shared" ref="G78:G91" si="79">E78*F78</f>
        <v>0</v>
      </c>
      <c r="H78" s="62"/>
      <c r="I78" s="63">
        <f t="shared" ref="I78:I91" si="80">E78*H78</f>
        <v>0</v>
      </c>
      <c r="J78" s="64">
        <f t="shared" ref="J78:J91" si="81">SUM(G78+I78)</f>
        <v>0</v>
      </c>
      <c r="K78" s="8"/>
    </row>
    <row r="79" spans="1:11" ht="17.100000000000001" customHeight="1" x14ac:dyDescent="0.3">
      <c r="A79" s="30">
        <f t="shared" si="78"/>
        <v>62</v>
      </c>
      <c r="B79" s="45" t="s">
        <v>91</v>
      </c>
      <c r="C79" s="20"/>
      <c r="D79" s="17" t="s">
        <v>4</v>
      </c>
      <c r="E79" s="21">
        <v>2</v>
      </c>
      <c r="F79" s="62"/>
      <c r="G79" s="63">
        <f t="shared" ref="G79" si="82">E79*F79</f>
        <v>0</v>
      </c>
      <c r="H79" s="62"/>
      <c r="I79" s="63">
        <f t="shared" ref="I79" si="83">E79*H79</f>
        <v>0</v>
      </c>
      <c r="J79" s="64">
        <f t="shared" ref="J79" si="84">SUM(G79+I79)</f>
        <v>0</v>
      </c>
      <c r="K79" s="8"/>
    </row>
    <row r="80" spans="1:11" ht="17.100000000000001" customHeight="1" x14ac:dyDescent="0.3">
      <c r="A80" s="30">
        <f t="shared" si="78"/>
        <v>63</v>
      </c>
      <c r="B80" s="10" t="s">
        <v>57</v>
      </c>
      <c r="C80" s="20"/>
      <c r="D80" s="17" t="s">
        <v>4</v>
      </c>
      <c r="E80" s="21">
        <v>6</v>
      </c>
      <c r="F80" s="62"/>
      <c r="G80" s="63">
        <f t="shared" si="79"/>
        <v>0</v>
      </c>
      <c r="H80" s="62"/>
      <c r="I80" s="63">
        <f t="shared" si="80"/>
        <v>0</v>
      </c>
      <c r="J80" s="64">
        <f t="shared" si="81"/>
        <v>0</v>
      </c>
      <c r="K80" s="8"/>
    </row>
    <row r="81" spans="1:11" ht="17.100000000000001" customHeight="1" x14ac:dyDescent="0.3">
      <c r="A81" s="30">
        <f t="shared" si="78"/>
        <v>64</v>
      </c>
      <c r="B81" s="46" t="s">
        <v>100</v>
      </c>
      <c r="C81" s="9" t="s">
        <v>39</v>
      </c>
      <c r="D81" s="18" t="s">
        <v>4</v>
      </c>
      <c r="E81" s="4">
        <v>32</v>
      </c>
      <c r="F81" s="62"/>
      <c r="G81" s="63">
        <f t="shared" si="79"/>
        <v>0</v>
      </c>
      <c r="H81" s="62"/>
      <c r="I81" s="63">
        <f t="shared" si="80"/>
        <v>0</v>
      </c>
      <c r="J81" s="64">
        <f t="shared" si="81"/>
        <v>0</v>
      </c>
      <c r="K81" s="6"/>
    </row>
    <row r="82" spans="1:11" ht="17.100000000000001" customHeight="1" x14ac:dyDescent="0.3">
      <c r="A82" s="30">
        <f t="shared" si="78"/>
        <v>65</v>
      </c>
      <c r="B82" s="46" t="s">
        <v>100</v>
      </c>
      <c r="C82" s="9" t="s">
        <v>67</v>
      </c>
      <c r="D82" s="18" t="s">
        <v>4</v>
      </c>
      <c r="E82" s="4">
        <v>12</v>
      </c>
      <c r="F82" s="62"/>
      <c r="G82" s="63">
        <f t="shared" si="79"/>
        <v>0</v>
      </c>
      <c r="H82" s="62"/>
      <c r="I82" s="63">
        <f t="shared" si="80"/>
        <v>0</v>
      </c>
      <c r="J82" s="64">
        <f t="shared" si="81"/>
        <v>0</v>
      </c>
      <c r="K82" s="6"/>
    </row>
    <row r="83" spans="1:11" ht="17.100000000000001" customHeight="1" x14ac:dyDescent="0.3">
      <c r="A83" s="30">
        <f t="shared" si="78"/>
        <v>66</v>
      </c>
      <c r="B83" s="20" t="s">
        <v>105</v>
      </c>
      <c r="C83" s="9" t="s">
        <v>39</v>
      </c>
      <c r="D83" s="18" t="s">
        <v>3</v>
      </c>
      <c r="E83" s="4">
        <v>32</v>
      </c>
      <c r="F83" s="62"/>
      <c r="G83" s="63">
        <f t="shared" si="79"/>
        <v>0</v>
      </c>
      <c r="H83" s="62"/>
      <c r="I83" s="63">
        <f t="shared" si="80"/>
        <v>0</v>
      </c>
      <c r="J83" s="64">
        <f t="shared" si="81"/>
        <v>0</v>
      </c>
      <c r="K83" s="6"/>
    </row>
    <row r="84" spans="1:11" ht="17.100000000000001" customHeight="1" x14ac:dyDescent="0.3">
      <c r="A84" s="30">
        <f t="shared" si="78"/>
        <v>67</v>
      </c>
      <c r="B84" s="20" t="s">
        <v>105</v>
      </c>
      <c r="C84" s="9" t="s">
        <v>67</v>
      </c>
      <c r="D84" s="18" t="s">
        <v>3</v>
      </c>
      <c r="E84" s="4">
        <v>12</v>
      </c>
      <c r="F84" s="62"/>
      <c r="G84" s="63">
        <f t="shared" si="79"/>
        <v>0</v>
      </c>
      <c r="H84" s="62"/>
      <c r="I84" s="63">
        <f t="shared" si="80"/>
        <v>0</v>
      </c>
      <c r="J84" s="64">
        <f t="shared" si="81"/>
        <v>0</v>
      </c>
      <c r="K84" s="6"/>
    </row>
    <row r="85" spans="1:11" ht="17.100000000000001" customHeight="1" x14ac:dyDescent="0.3">
      <c r="A85" s="30">
        <f t="shared" si="78"/>
        <v>68</v>
      </c>
      <c r="B85" s="20" t="s">
        <v>103</v>
      </c>
      <c r="C85" s="9"/>
      <c r="D85" s="18" t="s">
        <v>3</v>
      </c>
      <c r="E85" s="4">
        <v>26</v>
      </c>
      <c r="F85" s="62"/>
      <c r="G85" s="63">
        <f t="shared" ref="G85" si="85">E85*F85</f>
        <v>0</v>
      </c>
      <c r="H85" s="62"/>
      <c r="I85" s="63">
        <f t="shared" ref="I85" si="86">E85*H85</f>
        <v>0</v>
      </c>
      <c r="J85" s="64">
        <f t="shared" ref="J85" si="87">SUM(G85+I85)</f>
        <v>0</v>
      </c>
      <c r="K85" s="6"/>
    </row>
    <row r="86" spans="1:11" ht="17.100000000000001" customHeight="1" x14ac:dyDescent="0.3">
      <c r="A86" s="30">
        <f t="shared" si="78"/>
        <v>69</v>
      </c>
      <c r="B86" s="20" t="s">
        <v>102</v>
      </c>
      <c r="C86" s="9"/>
      <c r="D86" s="18" t="s">
        <v>3</v>
      </c>
      <c r="E86" s="4">
        <v>26</v>
      </c>
      <c r="F86" s="62"/>
      <c r="G86" s="63">
        <f t="shared" si="79"/>
        <v>0</v>
      </c>
      <c r="H86" s="62"/>
      <c r="I86" s="63">
        <f t="shared" si="80"/>
        <v>0</v>
      </c>
      <c r="J86" s="64">
        <f t="shared" si="81"/>
        <v>0</v>
      </c>
      <c r="K86" s="6"/>
    </row>
    <row r="87" spans="1:11" ht="17.100000000000001" customHeight="1" x14ac:dyDescent="0.3">
      <c r="A87" s="30"/>
      <c r="B87" s="9"/>
      <c r="C87" s="9"/>
      <c r="D87" s="18" t="s">
        <v>4</v>
      </c>
      <c r="E87" s="4"/>
      <c r="F87" s="62"/>
      <c r="G87" s="65">
        <f>SUM(G71:G86)</f>
        <v>0</v>
      </c>
      <c r="H87" s="62"/>
      <c r="I87" s="65">
        <f>SUM(I71:I86)</f>
        <v>0</v>
      </c>
      <c r="J87" s="65">
        <f>SUM(J71:J86)</f>
        <v>0</v>
      </c>
      <c r="K87" s="6"/>
    </row>
    <row r="88" spans="1:11" ht="17.100000000000001" customHeight="1" x14ac:dyDescent="0.3">
      <c r="A88" s="93" t="s">
        <v>98</v>
      </c>
      <c r="B88" s="94"/>
      <c r="C88" s="94"/>
      <c r="D88" s="94"/>
      <c r="E88" s="94"/>
      <c r="F88" s="94"/>
      <c r="G88" s="94"/>
      <c r="H88" s="94"/>
      <c r="I88" s="94"/>
      <c r="J88" s="95"/>
      <c r="K88" s="6"/>
    </row>
    <row r="89" spans="1:11" ht="20.399999999999999" x14ac:dyDescent="0.3">
      <c r="A89" s="30">
        <f>A86+1</f>
        <v>70</v>
      </c>
      <c r="B89" s="50" t="s">
        <v>118</v>
      </c>
      <c r="C89" s="9" t="s">
        <v>67</v>
      </c>
      <c r="D89" s="18" t="s">
        <v>4</v>
      </c>
      <c r="E89" s="4">
        <v>1</v>
      </c>
      <c r="F89" s="62"/>
      <c r="G89" s="63">
        <f t="shared" si="79"/>
        <v>0</v>
      </c>
      <c r="H89" s="62"/>
      <c r="I89" s="63">
        <f t="shared" si="80"/>
        <v>0</v>
      </c>
      <c r="J89" s="64">
        <f t="shared" si="81"/>
        <v>0</v>
      </c>
      <c r="K89" s="6"/>
    </row>
    <row r="90" spans="1:11" ht="20.399999999999999" x14ac:dyDescent="0.3">
      <c r="A90" s="30">
        <f>A89+1</f>
        <v>71</v>
      </c>
      <c r="B90" s="50" t="s">
        <v>119</v>
      </c>
      <c r="C90" s="9" t="s">
        <v>67</v>
      </c>
      <c r="D90" s="18" t="s">
        <v>4</v>
      </c>
      <c r="E90" s="4">
        <v>1</v>
      </c>
      <c r="F90" s="62"/>
      <c r="G90" s="63">
        <f t="shared" ref="G90" si="88">E90*F90</f>
        <v>0</v>
      </c>
      <c r="H90" s="62"/>
      <c r="I90" s="63">
        <f t="shared" ref="I90" si="89">E90*H90</f>
        <v>0</v>
      </c>
      <c r="J90" s="64">
        <f t="shared" ref="J90" si="90">SUM(G90+I90)</f>
        <v>0</v>
      </c>
      <c r="K90" s="6"/>
    </row>
    <row r="91" spans="1:11" ht="20.399999999999999" x14ac:dyDescent="0.3">
      <c r="A91" s="30">
        <f t="shared" ref="A91:A111" si="91">A90+1</f>
        <v>72</v>
      </c>
      <c r="B91" s="45" t="s">
        <v>139</v>
      </c>
      <c r="C91" s="45" t="s">
        <v>72</v>
      </c>
      <c r="D91" s="18" t="s">
        <v>4</v>
      </c>
      <c r="E91" s="4">
        <v>1</v>
      </c>
      <c r="F91" s="62"/>
      <c r="G91" s="63">
        <f t="shared" si="79"/>
        <v>0</v>
      </c>
      <c r="H91" s="62"/>
      <c r="I91" s="63">
        <f t="shared" si="80"/>
        <v>0</v>
      </c>
      <c r="J91" s="64">
        <f t="shared" si="81"/>
        <v>0</v>
      </c>
      <c r="K91" s="6" t="s">
        <v>79</v>
      </c>
    </row>
    <row r="92" spans="1:11" ht="17.100000000000001" customHeight="1" x14ac:dyDescent="0.3">
      <c r="A92" s="30">
        <f t="shared" si="91"/>
        <v>73</v>
      </c>
      <c r="B92" s="45" t="s">
        <v>140</v>
      </c>
      <c r="C92" s="45" t="s">
        <v>38</v>
      </c>
      <c r="D92" s="18" t="s">
        <v>4</v>
      </c>
      <c r="E92" s="4">
        <v>1</v>
      </c>
      <c r="F92" s="62"/>
      <c r="G92" s="63">
        <f t="shared" ref="G92" si="92">E92*F92</f>
        <v>0</v>
      </c>
      <c r="H92" s="62"/>
      <c r="I92" s="63">
        <f t="shared" ref="I92" si="93">E92*H92</f>
        <v>0</v>
      </c>
      <c r="J92" s="64">
        <f t="shared" ref="J92" si="94">SUM(G92+I92)</f>
        <v>0</v>
      </c>
      <c r="K92" s="6" t="s">
        <v>69</v>
      </c>
    </row>
    <row r="93" spans="1:11" ht="17.100000000000001" customHeight="1" x14ac:dyDescent="0.3">
      <c r="A93" s="30">
        <f t="shared" si="91"/>
        <v>74</v>
      </c>
      <c r="B93" s="45" t="s">
        <v>140</v>
      </c>
      <c r="C93" s="45" t="s">
        <v>38</v>
      </c>
      <c r="D93" s="18" t="s">
        <v>4</v>
      </c>
      <c r="E93" s="4">
        <v>1</v>
      </c>
      <c r="F93" s="62"/>
      <c r="G93" s="63">
        <f t="shared" ref="G93" si="95">E93*F93</f>
        <v>0</v>
      </c>
      <c r="H93" s="62"/>
      <c r="I93" s="63">
        <f t="shared" ref="I93" si="96">E93*H93</f>
        <v>0</v>
      </c>
      <c r="J93" s="64">
        <f t="shared" ref="J93" si="97">SUM(G93+I93)</f>
        <v>0</v>
      </c>
      <c r="K93" s="6" t="s">
        <v>96</v>
      </c>
    </row>
    <row r="94" spans="1:11" ht="17.100000000000001" customHeight="1" x14ac:dyDescent="0.3">
      <c r="A94" s="30">
        <f t="shared" si="91"/>
        <v>75</v>
      </c>
      <c r="B94" s="45" t="s">
        <v>141</v>
      </c>
      <c r="C94" s="45" t="s">
        <v>63</v>
      </c>
      <c r="D94" s="18" t="s">
        <v>4</v>
      </c>
      <c r="E94" s="4">
        <v>1</v>
      </c>
      <c r="F94" s="62"/>
      <c r="G94" s="63">
        <f t="shared" ref="G94:G103" si="98">E94*F94</f>
        <v>0</v>
      </c>
      <c r="H94" s="62"/>
      <c r="I94" s="63">
        <f t="shared" ref="I94:I104" si="99">E94*H94</f>
        <v>0</v>
      </c>
      <c r="J94" s="64">
        <f t="shared" ref="J94:J104" si="100">SUM(G94+I94)</f>
        <v>0</v>
      </c>
      <c r="K94" s="6" t="s">
        <v>70</v>
      </c>
    </row>
    <row r="95" spans="1:11" ht="17.100000000000001" customHeight="1" x14ac:dyDescent="0.3">
      <c r="A95" s="30">
        <f t="shared" si="91"/>
        <v>76</v>
      </c>
      <c r="B95" s="45" t="s">
        <v>142</v>
      </c>
      <c r="C95" s="45" t="s">
        <v>39</v>
      </c>
      <c r="D95" s="18" t="s">
        <v>4</v>
      </c>
      <c r="E95" s="4">
        <v>6</v>
      </c>
      <c r="F95" s="62"/>
      <c r="G95" s="63">
        <f t="shared" si="98"/>
        <v>0</v>
      </c>
      <c r="H95" s="62"/>
      <c r="I95" s="63">
        <f t="shared" si="99"/>
        <v>0</v>
      </c>
      <c r="J95" s="64">
        <f t="shared" si="100"/>
        <v>0</v>
      </c>
      <c r="K95" s="6"/>
    </row>
    <row r="96" spans="1:11" ht="17.100000000000001" customHeight="1" x14ac:dyDescent="0.3">
      <c r="A96" s="30">
        <f t="shared" si="91"/>
        <v>77</v>
      </c>
      <c r="B96" s="45" t="s">
        <v>137</v>
      </c>
      <c r="C96" s="45" t="s">
        <v>67</v>
      </c>
      <c r="D96" s="18" t="s">
        <v>4</v>
      </c>
      <c r="E96" s="4">
        <v>2</v>
      </c>
      <c r="F96" s="62"/>
      <c r="G96" s="63">
        <f t="shared" si="98"/>
        <v>0</v>
      </c>
      <c r="H96" s="62"/>
      <c r="I96" s="63">
        <f t="shared" si="99"/>
        <v>0</v>
      </c>
      <c r="J96" s="64">
        <f t="shared" si="100"/>
        <v>0</v>
      </c>
      <c r="K96" s="6"/>
    </row>
    <row r="97" spans="1:11" ht="17.100000000000001" customHeight="1" x14ac:dyDescent="0.3">
      <c r="A97" s="30">
        <f t="shared" si="91"/>
        <v>78</v>
      </c>
      <c r="B97" s="45" t="s">
        <v>74</v>
      </c>
      <c r="C97" s="45" t="s">
        <v>39</v>
      </c>
      <c r="D97" s="18" t="s">
        <v>4</v>
      </c>
      <c r="E97" s="4">
        <v>2</v>
      </c>
      <c r="F97" s="62"/>
      <c r="G97" s="63">
        <f t="shared" si="98"/>
        <v>0</v>
      </c>
      <c r="H97" s="62"/>
      <c r="I97" s="63">
        <f t="shared" si="99"/>
        <v>0</v>
      </c>
      <c r="J97" s="64">
        <f t="shared" si="100"/>
        <v>0</v>
      </c>
      <c r="K97" s="8" t="s">
        <v>90</v>
      </c>
    </row>
    <row r="98" spans="1:11" ht="17.100000000000001" customHeight="1" x14ac:dyDescent="0.3">
      <c r="A98" s="30">
        <f t="shared" si="91"/>
        <v>79</v>
      </c>
      <c r="B98" s="45" t="s">
        <v>75</v>
      </c>
      <c r="C98" s="45" t="s">
        <v>38</v>
      </c>
      <c r="D98" s="18" t="s">
        <v>4</v>
      </c>
      <c r="E98" s="4">
        <v>2</v>
      </c>
      <c r="F98" s="62"/>
      <c r="G98" s="63">
        <f t="shared" si="98"/>
        <v>0</v>
      </c>
      <c r="H98" s="62"/>
      <c r="I98" s="63">
        <f t="shared" si="99"/>
        <v>0</v>
      </c>
      <c r="J98" s="64">
        <f t="shared" si="100"/>
        <v>0</v>
      </c>
      <c r="K98" s="6" t="s">
        <v>76</v>
      </c>
    </row>
    <row r="99" spans="1:11" ht="17.100000000000001" customHeight="1" x14ac:dyDescent="0.3">
      <c r="A99" s="30">
        <f t="shared" si="91"/>
        <v>80</v>
      </c>
      <c r="B99" s="9" t="s">
        <v>143</v>
      </c>
      <c r="C99" s="45" t="s">
        <v>77</v>
      </c>
      <c r="D99" s="18" t="s">
        <v>4</v>
      </c>
      <c r="E99" s="4">
        <v>8</v>
      </c>
      <c r="F99" s="62"/>
      <c r="G99" s="63">
        <f t="shared" si="98"/>
        <v>0</v>
      </c>
      <c r="H99" s="62"/>
      <c r="I99" s="63">
        <f t="shared" si="99"/>
        <v>0</v>
      </c>
      <c r="J99" s="64">
        <f t="shared" si="100"/>
        <v>0</v>
      </c>
      <c r="K99" s="6"/>
    </row>
    <row r="100" spans="1:11" ht="17.100000000000001" customHeight="1" x14ac:dyDescent="0.3">
      <c r="A100" s="30">
        <f t="shared" si="91"/>
        <v>81</v>
      </c>
      <c r="B100" s="9" t="s">
        <v>143</v>
      </c>
      <c r="C100" s="45" t="s">
        <v>52</v>
      </c>
      <c r="D100" s="48" t="s">
        <v>4</v>
      </c>
      <c r="E100" s="4">
        <v>2</v>
      </c>
      <c r="F100" s="62"/>
      <c r="G100" s="63">
        <f t="shared" si="98"/>
        <v>0</v>
      </c>
      <c r="H100" s="62"/>
      <c r="I100" s="63">
        <f t="shared" si="99"/>
        <v>0</v>
      </c>
      <c r="J100" s="64">
        <f t="shared" si="100"/>
        <v>0</v>
      </c>
      <c r="K100" s="6"/>
    </row>
    <row r="101" spans="1:11" ht="17.100000000000001" customHeight="1" x14ac:dyDescent="0.3">
      <c r="A101" s="30">
        <f t="shared" si="91"/>
        <v>82</v>
      </c>
      <c r="B101" s="45" t="s">
        <v>144</v>
      </c>
      <c r="C101" s="45" t="s">
        <v>73</v>
      </c>
      <c r="D101" s="18" t="s">
        <v>4</v>
      </c>
      <c r="E101" s="4">
        <v>1</v>
      </c>
      <c r="F101" s="62"/>
      <c r="G101" s="63">
        <f t="shared" ref="G101:G102" si="101">E101*F101</f>
        <v>0</v>
      </c>
      <c r="H101" s="62"/>
      <c r="I101" s="63">
        <f t="shared" ref="I101:I102" si="102">E101*H101</f>
        <v>0</v>
      </c>
      <c r="J101" s="64">
        <f t="shared" ref="J101:J102" si="103">SUM(G101+I101)</f>
        <v>0</v>
      </c>
      <c r="K101" s="6"/>
    </row>
    <row r="102" spans="1:11" ht="17.100000000000001" customHeight="1" x14ac:dyDescent="0.3">
      <c r="A102" s="30">
        <f t="shared" si="91"/>
        <v>83</v>
      </c>
      <c r="B102" s="10" t="s">
        <v>57</v>
      </c>
      <c r="C102" s="20"/>
      <c r="D102" s="17" t="s">
        <v>4</v>
      </c>
      <c r="E102" s="21">
        <v>10</v>
      </c>
      <c r="F102" s="62"/>
      <c r="G102" s="63">
        <f t="shared" si="101"/>
        <v>0</v>
      </c>
      <c r="H102" s="62"/>
      <c r="I102" s="63">
        <f t="shared" si="102"/>
        <v>0</v>
      </c>
      <c r="J102" s="64">
        <f t="shared" si="103"/>
        <v>0</v>
      </c>
      <c r="K102" s="6"/>
    </row>
    <row r="103" spans="1:11" ht="17.100000000000001" customHeight="1" x14ac:dyDescent="0.3">
      <c r="A103" s="30">
        <f t="shared" si="91"/>
        <v>84</v>
      </c>
      <c r="B103" s="9" t="s">
        <v>61</v>
      </c>
      <c r="C103" s="20"/>
      <c r="D103" s="17" t="s">
        <v>4</v>
      </c>
      <c r="E103" s="21">
        <v>10</v>
      </c>
      <c r="F103" s="62"/>
      <c r="G103" s="63">
        <f t="shared" si="98"/>
        <v>0</v>
      </c>
      <c r="H103" s="62"/>
      <c r="I103" s="63">
        <f t="shared" si="99"/>
        <v>0</v>
      </c>
      <c r="J103" s="64">
        <f t="shared" si="100"/>
        <v>0</v>
      </c>
      <c r="K103" s="6"/>
    </row>
    <row r="104" spans="1:11" ht="17.100000000000001" customHeight="1" x14ac:dyDescent="0.3">
      <c r="A104" s="30">
        <f t="shared" si="91"/>
        <v>85</v>
      </c>
      <c r="B104" s="46" t="s">
        <v>100</v>
      </c>
      <c r="C104" s="20" t="s">
        <v>50</v>
      </c>
      <c r="D104" s="18" t="s">
        <v>3</v>
      </c>
      <c r="E104" s="4">
        <v>12</v>
      </c>
      <c r="F104" s="62"/>
      <c r="G104" s="63">
        <f t="shared" ref="G104:G105" si="104">E104*F104</f>
        <v>0</v>
      </c>
      <c r="H104" s="62"/>
      <c r="I104" s="63">
        <f t="shared" si="99"/>
        <v>0</v>
      </c>
      <c r="J104" s="64">
        <f t="shared" si="100"/>
        <v>0</v>
      </c>
      <c r="K104" s="6"/>
    </row>
    <row r="105" spans="1:11" ht="17.100000000000001" customHeight="1" x14ac:dyDescent="0.3">
      <c r="A105" s="30">
        <f t="shared" si="91"/>
        <v>86</v>
      </c>
      <c r="B105" s="46" t="s">
        <v>100</v>
      </c>
      <c r="C105" s="20" t="s">
        <v>52</v>
      </c>
      <c r="D105" s="18" t="s">
        <v>3</v>
      </c>
      <c r="E105" s="4">
        <v>12</v>
      </c>
      <c r="F105" s="62"/>
      <c r="G105" s="63">
        <f t="shared" si="104"/>
        <v>0</v>
      </c>
      <c r="H105" s="62"/>
      <c r="I105" s="63">
        <f t="shared" ref="I105" si="105">E105*H105</f>
        <v>0</v>
      </c>
      <c r="J105" s="64">
        <f t="shared" ref="J105" si="106">SUM(G105+I105)</f>
        <v>0</v>
      </c>
      <c r="K105" s="6"/>
    </row>
    <row r="106" spans="1:11" ht="17.100000000000001" customHeight="1" x14ac:dyDescent="0.3">
      <c r="A106" s="30">
        <f t="shared" si="91"/>
        <v>87</v>
      </c>
      <c r="B106" s="46" t="s">
        <v>100</v>
      </c>
      <c r="C106" s="20" t="s">
        <v>39</v>
      </c>
      <c r="D106" s="18" t="s">
        <v>3</v>
      </c>
      <c r="E106" s="4">
        <v>78</v>
      </c>
      <c r="F106" s="62"/>
      <c r="G106" s="63">
        <f t="shared" ref="G106:G112" si="107">E106*F106</f>
        <v>0</v>
      </c>
      <c r="H106" s="62"/>
      <c r="I106" s="63">
        <f t="shared" ref="I106:I112" si="108">E106*H106</f>
        <v>0</v>
      </c>
      <c r="J106" s="64">
        <f t="shared" ref="J106:J112" si="109">SUM(G106+I106)</f>
        <v>0</v>
      </c>
      <c r="K106" s="6" t="s">
        <v>115</v>
      </c>
    </row>
    <row r="107" spans="1:11" ht="17.100000000000001" customHeight="1" x14ac:dyDescent="0.3">
      <c r="A107" s="30">
        <f t="shared" si="91"/>
        <v>88</v>
      </c>
      <c r="B107" s="46" t="s">
        <v>100</v>
      </c>
      <c r="C107" s="20" t="s">
        <v>67</v>
      </c>
      <c r="D107" s="18" t="s">
        <v>3</v>
      </c>
      <c r="E107" s="4">
        <v>12</v>
      </c>
      <c r="F107" s="62"/>
      <c r="G107" s="63">
        <f t="shared" si="107"/>
        <v>0</v>
      </c>
      <c r="H107" s="62"/>
      <c r="I107" s="63">
        <f t="shared" si="108"/>
        <v>0</v>
      </c>
      <c r="J107" s="64">
        <f t="shared" si="109"/>
        <v>0</v>
      </c>
      <c r="K107" s="6"/>
    </row>
    <row r="108" spans="1:11" ht="17.100000000000001" customHeight="1" x14ac:dyDescent="0.3">
      <c r="A108" s="30">
        <f t="shared" si="91"/>
        <v>89</v>
      </c>
      <c r="B108" s="20" t="s">
        <v>107</v>
      </c>
      <c r="C108" s="20" t="s">
        <v>50</v>
      </c>
      <c r="D108" s="18" t="s">
        <v>3</v>
      </c>
      <c r="E108" s="4">
        <v>12</v>
      </c>
      <c r="F108" s="62"/>
      <c r="G108" s="63">
        <f t="shared" ref="G108:G111" si="110">E108*F108</f>
        <v>0</v>
      </c>
      <c r="H108" s="62"/>
      <c r="I108" s="63">
        <f t="shared" ref="I108:I111" si="111">E108*H108</f>
        <v>0</v>
      </c>
      <c r="J108" s="64">
        <f t="shared" ref="J108:J111" si="112">SUM(G108+I108)</f>
        <v>0</v>
      </c>
      <c r="K108" s="6"/>
    </row>
    <row r="109" spans="1:11" ht="17.100000000000001" customHeight="1" x14ac:dyDescent="0.3">
      <c r="A109" s="30">
        <f t="shared" si="91"/>
        <v>90</v>
      </c>
      <c r="B109" s="20" t="s">
        <v>107</v>
      </c>
      <c r="C109" s="20" t="s">
        <v>52</v>
      </c>
      <c r="D109" s="18" t="s">
        <v>3</v>
      </c>
      <c r="E109" s="4">
        <v>12</v>
      </c>
      <c r="F109" s="62"/>
      <c r="G109" s="63">
        <f t="shared" si="110"/>
        <v>0</v>
      </c>
      <c r="H109" s="62"/>
      <c r="I109" s="63">
        <f t="shared" si="111"/>
        <v>0</v>
      </c>
      <c r="J109" s="64">
        <f t="shared" si="112"/>
        <v>0</v>
      </c>
      <c r="K109" s="6"/>
    </row>
    <row r="110" spans="1:11" ht="17.100000000000001" customHeight="1" x14ac:dyDescent="0.3">
      <c r="A110" s="30">
        <f t="shared" si="91"/>
        <v>91</v>
      </c>
      <c r="B110" s="20" t="s">
        <v>106</v>
      </c>
      <c r="C110" s="20" t="s">
        <v>39</v>
      </c>
      <c r="D110" s="18" t="s">
        <v>3</v>
      </c>
      <c r="E110" s="4">
        <v>78</v>
      </c>
      <c r="F110" s="62"/>
      <c r="G110" s="63">
        <f t="shared" si="110"/>
        <v>0</v>
      </c>
      <c r="H110" s="62"/>
      <c r="I110" s="63">
        <f t="shared" si="111"/>
        <v>0</v>
      </c>
      <c r="J110" s="64">
        <f t="shared" si="112"/>
        <v>0</v>
      </c>
      <c r="K110" s="6"/>
    </row>
    <row r="111" spans="1:11" ht="17.100000000000001" customHeight="1" x14ac:dyDescent="0.3">
      <c r="A111" s="30">
        <f t="shared" si="91"/>
        <v>92</v>
      </c>
      <c r="B111" s="20" t="s">
        <v>108</v>
      </c>
      <c r="C111" s="20" t="s">
        <v>67</v>
      </c>
      <c r="D111" s="18" t="s">
        <v>3</v>
      </c>
      <c r="E111" s="4">
        <v>17</v>
      </c>
      <c r="F111" s="62"/>
      <c r="G111" s="63">
        <f t="shared" si="110"/>
        <v>0</v>
      </c>
      <c r="H111" s="62"/>
      <c r="I111" s="63">
        <f t="shared" si="111"/>
        <v>0</v>
      </c>
      <c r="J111" s="64">
        <f t="shared" si="112"/>
        <v>0</v>
      </c>
      <c r="K111" s="6"/>
    </row>
    <row r="112" spans="1:11" ht="17.100000000000001" customHeight="1" x14ac:dyDescent="0.3">
      <c r="A112" s="30">
        <f t="shared" ref="A112:A113" si="113">A111+1</f>
        <v>93</v>
      </c>
      <c r="B112" s="20" t="s">
        <v>102</v>
      </c>
      <c r="C112" s="20"/>
      <c r="D112" s="18" t="s">
        <v>3</v>
      </c>
      <c r="E112" s="4">
        <v>114</v>
      </c>
      <c r="F112" s="62"/>
      <c r="G112" s="63">
        <f t="shared" si="107"/>
        <v>0</v>
      </c>
      <c r="H112" s="62"/>
      <c r="I112" s="63">
        <f t="shared" si="108"/>
        <v>0</v>
      </c>
      <c r="J112" s="64">
        <f t="shared" si="109"/>
        <v>0</v>
      </c>
      <c r="K112" s="6"/>
    </row>
    <row r="113" spans="1:11" ht="17.100000000000001" customHeight="1" x14ac:dyDescent="0.3">
      <c r="A113" s="30">
        <f t="shared" si="113"/>
        <v>94</v>
      </c>
      <c r="B113" s="11" t="s">
        <v>97</v>
      </c>
      <c r="C113" s="20"/>
      <c r="D113" s="18" t="s">
        <v>3</v>
      </c>
      <c r="E113" s="4">
        <v>114</v>
      </c>
      <c r="F113" s="62"/>
      <c r="G113" s="63">
        <f t="shared" ref="G113" si="114">E113*F113</f>
        <v>0</v>
      </c>
      <c r="H113" s="62"/>
      <c r="I113" s="63">
        <f t="shared" ref="I113" si="115">E113*H113</f>
        <v>0</v>
      </c>
      <c r="J113" s="64">
        <f t="shared" ref="J113" si="116">SUM(G113+I113)</f>
        <v>0</v>
      </c>
      <c r="K113" s="6"/>
    </row>
    <row r="114" spans="1:11" ht="17.100000000000001" customHeight="1" x14ac:dyDescent="0.3">
      <c r="A114" s="30"/>
      <c r="B114" s="45"/>
      <c r="C114" s="9"/>
      <c r="D114" s="18"/>
      <c r="E114" s="4"/>
      <c r="F114" s="62"/>
      <c r="G114" s="65">
        <f>SUM(G89:G113)</f>
        <v>0</v>
      </c>
      <c r="H114" s="62"/>
      <c r="I114" s="65">
        <f>SUM(I89:I113)</f>
        <v>0</v>
      </c>
      <c r="J114" s="65">
        <f>SUM(J89:J113)</f>
        <v>0</v>
      </c>
      <c r="K114" s="6"/>
    </row>
    <row r="115" spans="1:11" ht="17.100000000000001" customHeight="1" x14ac:dyDescent="0.3">
      <c r="A115" s="99" t="s">
        <v>101</v>
      </c>
      <c r="B115" s="94"/>
      <c r="C115" s="94"/>
      <c r="D115" s="94"/>
      <c r="E115" s="94"/>
      <c r="F115" s="94"/>
      <c r="G115" s="94"/>
      <c r="H115" s="94"/>
      <c r="I115" s="94"/>
      <c r="J115" s="95"/>
      <c r="K115" s="6"/>
    </row>
    <row r="116" spans="1:11" ht="17.100000000000001" customHeight="1" x14ac:dyDescent="0.3">
      <c r="A116" s="30">
        <f>A113+1</f>
        <v>95</v>
      </c>
      <c r="B116" s="45" t="s">
        <v>146</v>
      </c>
      <c r="C116" s="9"/>
      <c r="D116" s="18" t="s">
        <v>4</v>
      </c>
      <c r="E116" s="4">
        <v>2</v>
      </c>
      <c r="F116" s="62"/>
      <c r="G116" s="63">
        <f t="shared" ref="G116" si="117">E116*F116</f>
        <v>0</v>
      </c>
      <c r="H116" s="62"/>
      <c r="I116" s="63">
        <f t="shared" ref="I116:I123" si="118">E116*H116</f>
        <v>0</v>
      </c>
      <c r="J116" s="64">
        <f t="shared" ref="J116:J123" si="119">SUM(G116+I116)</f>
        <v>0</v>
      </c>
      <c r="K116" s="6"/>
    </row>
    <row r="117" spans="1:11" ht="17.100000000000001" customHeight="1" x14ac:dyDescent="0.3">
      <c r="A117" s="30">
        <f>A116+1</f>
        <v>96</v>
      </c>
      <c r="B117" s="45" t="s">
        <v>145</v>
      </c>
      <c r="C117" s="9"/>
      <c r="D117" s="18" t="s">
        <v>4</v>
      </c>
      <c r="E117" s="4">
        <v>1</v>
      </c>
      <c r="F117" s="62"/>
      <c r="G117" s="63">
        <f t="shared" ref="G117:G118" si="120">E117*F117</f>
        <v>0</v>
      </c>
      <c r="H117" s="62"/>
      <c r="I117" s="63">
        <f t="shared" ref="I117:I118" si="121">E117*H117</f>
        <v>0</v>
      </c>
      <c r="J117" s="64">
        <f t="shared" ref="J117:J118" si="122">SUM(G117+I117)</f>
        <v>0</v>
      </c>
      <c r="K117" s="6"/>
    </row>
    <row r="118" spans="1:11" ht="17.100000000000001" customHeight="1" x14ac:dyDescent="0.3">
      <c r="A118" s="30">
        <f t="shared" ref="A118:A123" si="123">A117+1</f>
        <v>97</v>
      </c>
      <c r="B118" s="45" t="s">
        <v>80</v>
      </c>
      <c r="C118" s="9"/>
      <c r="D118" s="18" t="s">
        <v>4</v>
      </c>
      <c r="E118" s="4">
        <v>1</v>
      </c>
      <c r="F118" s="62"/>
      <c r="G118" s="63">
        <f t="shared" si="120"/>
        <v>0</v>
      </c>
      <c r="H118" s="62"/>
      <c r="I118" s="63">
        <f t="shared" si="121"/>
        <v>0</v>
      </c>
      <c r="J118" s="64">
        <f t="shared" si="122"/>
        <v>0</v>
      </c>
      <c r="K118" s="6"/>
    </row>
    <row r="119" spans="1:11" ht="17.100000000000001" customHeight="1" x14ac:dyDescent="0.3">
      <c r="A119" s="30">
        <f t="shared" si="123"/>
        <v>98</v>
      </c>
      <c r="B119" s="9" t="s">
        <v>147</v>
      </c>
      <c r="C119" s="45" t="s">
        <v>50</v>
      </c>
      <c r="D119" s="18" t="s">
        <v>4</v>
      </c>
      <c r="E119" s="4">
        <v>2</v>
      </c>
      <c r="F119" s="62"/>
      <c r="G119" s="63">
        <f t="shared" ref="G119" si="124">E119*F119</f>
        <v>0</v>
      </c>
      <c r="H119" s="62"/>
      <c r="I119" s="63">
        <f t="shared" ref="I119" si="125">E119*H119</f>
        <v>0</v>
      </c>
      <c r="J119" s="64">
        <f t="shared" ref="J119" si="126">SUM(G119+I119)</f>
        <v>0</v>
      </c>
      <c r="K119" s="6"/>
    </row>
    <row r="120" spans="1:11" ht="17.100000000000001" customHeight="1" x14ac:dyDescent="0.3">
      <c r="A120" s="30">
        <f t="shared" si="123"/>
        <v>99</v>
      </c>
      <c r="B120" s="9" t="s">
        <v>54</v>
      </c>
      <c r="C120" s="9" t="s">
        <v>50</v>
      </c>
      <c r="D120" s="18" t="s">
        <v>4</v>
      </c>
      <c r="E120" s="4">
        <v>1</v>
      </c>
      <c r="F120" s="62"/>
      <c r="G120" s="63">
        <f t="shared" ref="G120:G123" si="127">E120*F120</f>
        <v>0</v>
      </c>
      <c r="H120" s="62"/>
      <c r="I120" s="63">
        <f t="shared" si="118"/>
        <v>0</v>
      </c>
      <c r="J120" s="64">
        <f t="shared" si="119"/>
        <v>0</v>
      </c>
      <c r="K120" s="6"/>
    </row>
    <row r="121" spans="1:11" ht="17.100000000000001" customHeight="1" x14ac:dyDescent="0.3">
      <c r="A121" s="30">
        <f t="shared" si="123"/>
        <v>100</v>
      </c>
      <c r="B121" s="46" t="s">
        <v>111</v>
      </c>
      <c r="C121" s="49" t="s">
        <v>112</v>
      </c>
      <c r="D121" s="48" t="s">
        <v>3</v>
      </c>
      <c r="E121" s="4">
        <v>20</v>
      </c>
      <c r="F121" s="62"/>
      <c r="G121" s="63">
        <f t="shared" ref="G121" si="128">E121*F121</f>
        <v>0</v>
      </c>
      <c r="H121" s="62"/>
      <c r="I121" s="63">
        <f t="shared" ref="I121" si="129">E121*H121</f>
        <v>0</v>
      </c>
      <c r="J121" s="64">
        <f t="shared" ref="J121" si="130">SUM(G121+I121)</f>
        <v>0</v>
      </c>
      <c r="K121" s="8"/>
    </row>
    <row r="122" spans="1:11" ht="17.100000000000001" customHeight="1" x14ac:dyDescent="0.3">
      <c r="A122" s="30">
        <f t="shared" si="123"/>
        <v>101</v>
      </c>
      <c r="B122" s="46" t="s">
        <v>100</v>
      </c>
      <c r="C122" s="49" t="s">
        <v>78</v>
      </c>
      <c r="D122" s="48" t="s">
        <v>3</v>
      </c>
      <c r="E122" s="4">
        <v>3</v>
      </c>
      <c r="F122" s="62"/>
      <c r="G122" s="63">
        <f t="shared" ref="G122" si="131">E122*F122</f>
        <v>0</v>
      </c>
      <c r="H122" s="62"/>
      <c r="I122" s="63">
        <f t="shared" ref="I122" si="132">E122*H122</f>
        <v>0</v>
      </c>
      <c r="J122" s="64">
        <f t="shared" ref="J122" si="133">SUM(G122+I122)</f>
        <v>0</v>
      </c>
      <c r="K122" s="8"/>
    </row>
    <row r="123" spans="1:11" ht="17.100000000000001" customHeight="1" x14ac:dyDescent="0.3">
      <c r="A123" s="30">
        <f t="shared" si="123"/>
        <v>102</v>
      </c>
      <c r="B123" s="20" t="s">
        <v>102</v>
      </c>
      <c r="C123" s="20"/>
      <c r="D123" s="18" t="s">
        <v>3</v>
      </c>
      <c r="E123" s="21">
        <v>20</v>
      </c>
      <c r="F123" s="62"/>
      <c r="G123" s="63">
        <f t="shared" si="127"/>
        <v>0</v>
      </c>
      <c r="H123" s="62"/>
      <c r="I123" s="63">
        <f t="shared" si="118"/>
        <v>0</v>
      </c>
      <c r="J123" s="64">
        <f t="shared" si="119"/>
        <v>0</v>
      </c>
      <c r="K123" s="8"/>
    </row>
    <row r="124" spans="1:11" ht="16.5" customHeight="1" x14ac:dyDescent="0.3">
      <c r="A124" s="30"/>
      <c r="B124" s="9"/>
      <c r="C124" s="20"/>
      <c r="D124" s="18" t="s">
        <v>4</v>
      </c>
      <c r="E124" s="21"/>
      <c r="F124" s="62"/>
      <c r="G124" s="65">
        <f>SUM(G116:G123)</f>
        <v>0</v>
      </c>
      <c r="H124" s="62"/>
      <c r="I124" s="65">
        <f>SUM(I116:I123)</f>
        <v>0</v>
      </c>
      <c r="J124" s="65">
        <f>SUM(J116:J123)</f>
        <v>0</v>
      </c>
      <c r="K124" s="8"/>
    </row>
    <row r="125" spans="1:11" ht="12" customHeight="1" x14ac:dyDescent="0.3">
      <c r="A125" s="93" t="s">
        <v>20</v>
      </c>
      <c r="B125" s="94"/>
      <c r="C125" s="94"/>
      <c r="D125" s="94"/>
      <c r="E125" s="94"/>
      <c r="F125" s="94"/>
      <c r="G125" s="94"/>
      <c r="H125" s="94"/>
      <c r="I125" s="94"/>
      <c r="J125" s="95"/>
      <c r="K125" s="34"/>
    </row>
    <row r="126" spans="1:11" ht="22.5" customHeight="1" x14ac:dyDescent="0.3">
      <c r="A126" s="31">
        <f>A123+1</f>
        <v>103</v>
      </c>
      <c r="B126" s="49" t="s">
        <v>116</v>
      </c>
      <c r="C126" s="10"/>
      <c r="D126" s="17" t="s">
        <v>8</v>
      </c>
      <c r="E126" s="7">
        <v>1</v>
      </c>
      <c r="F126" s="62"/>
      <c r="G126" s="63">
        <f t="shared" ref="G126:G137" si="134">E126*F126</f>
        <v>0</v>
      </c>
      <c r="H126" s="62"/>
      <c r="I126" s="63">
        <f t="shared" ref="I126:I137" si="135">E126*H126</f>
        <v>0</v>
      </c>
      <c r="J126" s="64">
        <f t="shared" ref="J126:J137" si="136">SUM(G126+I126)</f>
        <v>0</v>
      </c>
      <c r="K126" s="8"/>
    </row>
    <row r="127" spans="1:11" x14ac:dyDescent="0.3">
      <c r="A127" s="31">
        <f>A126+1</f>
        <v>104</v>
      </c>
      <c r="B127" s="10" t="s">
        <v>92</v>
      </c>
      <c r="C127" s="10"/>
      <c r="D127" s="17" t="s">
        <v>8</v>
      </c>
      <c r="E127" s="7">
        <v>1</v>
      </c>
      <c r="F127" s="62"/>
      <c r="G127" s="63">
        <f t="shared" si="134"/>
        <v>0</v>
      </c>
      <c r="H127" s="62"/>
      <c r="I127" s="63">
        <f t="shared" si="135"/>
        <v>0</v>
      </c>
      <c r="J127" s="64">
        <f t="shared" si="136"/>
        <v>0</v>
      </c>
      <c r="K127" s="8"/>
    </row>
    <row r="128" spans="1:11" ht="29.1" customHeight="1" x14ac:dyDescent="0.3">
      <c r="A128" s="31">
        <f t="shared" ref="A128:A141" si="137">A127+1</f>
        <v>105</v>
      </c>
      <c r="B128" s="10" t="s">
        <v>148</v>
      </c>
      <c r="C128" s="10"/>
      <c r="D128" s="17" t="s">
        <v>8</v>
      </c>
      <c r="E128" s="7">
        <v>1</v>
      </c>
      <c r="F128" s="62"/>
      <c r="G128" s="63">
        <f t="shared" ref="G128" si="138">E128*F128</f>
        <v>0</v>
      </c>
      <c r="H128" s="62"/>
      <c r="I128" s="63">
        <f t="shared" ref="I128" si="139">E128*H128</f>
        <v>0</v>
      </c>
      <c r="J128" s="64">
        <f t="shared" ref="J128" si="140">SUM(G128+I128)</f>
        <v>0</v>
      </c>
      <c r="K128" s="8"/>
    </row>
    <row r="129" spans="1:11" ht="17.100000000000001" customHeight="1" x14ac:dyDescent="0.3">
      <c r="A129" s="31">
        <f t="shared" si="137"/>
        <v>106</v>
      </c>
      <c r="B129" s="9" t="s">
        <v>149</v>
      </c>
      <c r="C129" s="9"/>
      <c r="D129" s="18" t="s">
        <v>8</v>
      </c>
      <c r="E129" s="4">
        <v>1</v>
      </c>
      <c r="F129" s="62"/>
      <c r="G129" s="63">
        <f t="shared" si="134"/>
        <v>0</v>
      </c>
      <c r="H129" s="62"/>
      <c r="I129" s="63">
        <f t="shared" si="135"/>
        <v>0</v>
      </c>
      <c r="J129" s="64">
        <f t="shared" si="136"/>
        <v>0</v>
      </c>
      <c r="K129" s="6"/>
    </row>
    <row r="130" spans="1:11" ht="17.100000000000001" customHeight="1" x14ac:dyDescent="0.3">
      <c r="A130" s="31">
        <f t="shared" si="137"/>
        <v>107</v>
      </c>
      <c r="B130" s="9" t="s">
        <v>18</v>
      </c>
      <c r="C130" s="9"/>
      <c r="D130" s="18" t="s">
        <v>8</v>
      </c>
      <c r="E130" s="4">
        <v>1</v>
      </c>
      <c r="F130" s="62"/>
      <c r="G130" s="63">
        <f t="shared" si="134"/>
        <v>0</v>
      </c>
      <c r="H130" s="62"/>
      <c r="I130" s="63">
        <f t="shared" si="135"/>
        <v>0</v>
      </c>
      <c r="J130" s="64">
        <f t="shared" si="136"/>
        <v>0</v>
      </c>
      <c r="K130" s="6"/>
    </row>
    <row r="131" spans="1:11" ht="17.100000000000001" customHeight="1" x14ac:dyDescent="0.3">
      <c r="A131" s="31">
        <f t="shared" si="137"/>
        <v>108</v>
      </c>
      <c r="B131" s="9" t="s">
        <v>16</v>
      </c>
      <c r="C131" s="9"/>
      <c r="D131" s="18" t="s">
        <v>8</v>
      </c>
      <c r="E131" s="4">
        <v>1</v>
      </c>
      <c r="F131" s="62"/>
      <c r="G131" s="63">
        <f t="shared" si="134"/>
        <v>0</v>
      </c>
      <c r="H131" s="62"/>
      <c r="I131" s="63">
        <f t="shared" si="135"/>
        <v>0</v>
      </c>
      <c r="J131" s="64">
        <f t="shared" si="136"/>
        <v>0</v>
      </c>
      <c r="K131" s="6"/>
    </row>
    <row r="132" spans="1:11" ht="17.100000000000001" customHeight="1" x14ac:dyDescent="0.3">
      <c r="A132" s="31">
        <f t="shared" si="137"/>
        <v>109</v>
      </c>
      <c r="B132" s="9" t="s">
        <v>11</v>
      </c>
      <c r="C132" s="9"/>
      <c r="D132" s="18" t="s">
        <v>8</v>
      </c>
      <c r="E132" s="4">
        <v>1</v>
      </c>
      <c r="F132" s="62"/>
      <c r="G132" s="63">
        <f t="shared" si="134"/>
        <v>0</v>
      </c>
      <c r="H132" s="62"/>
      <c r="I132" s="63">
        <f t="shared" si="135"/>
        <v>0</v>
      </c>
      <c r="J132" s="64">
        <f t="shared" si="136"/>
        <v>0</v>
      </c>
      <c r="K132" s="6"/>
    </row>
    <row r="133" spans="1:11" ht="17.100000000000001" customHeight="1" x14ac:dyDescent="0.3">
      <c r="A133" s="31">
        <f t="shared" si="137"/>
        <v>110</v>
      </c>
      <c r="B133" s="9" t="s">
        <v>10</v>
      </c>
      <c r="C133" s="9"/>
      <c r="D133" s="18" t="s">
        <v>8</v>
      </c>
      <c r="E133" s="4">
        <v>1</v>
      </c>
      <c r="F133" s="62"/>
      <c r="G133" s="63">
        <f t="shared" si="134"/>
        <v>0</v>
      </c>
      <c r="H133" s="62"/>
      <c r="I133" s="63">
        <f t="shared" si="135"/>
        <v>0</v>
      </c>
      <c r="J133" s="64">
        <f t="shared" si="136"/>
        <v>0</v>
      </c>
      <c r="K133" s="6"/>
    </row>
    <row r="134" spans="1:11" ht="17.100000000000001" customHeight="1" x14ac:dyDescent="0.3">
      <c r="A134" s="31">
        <f t="shared" si="137"/>
        <v>111</v>
      </c>
      <c r="B134" s="9" t="s">
        <v>15</v>
      </c>
      <c r="C134" s="9"/>
      <c r="D134" s="18" t="s">
        <v>8</v>
      </c>
      <c r="E134" s="4">
        <v>1</v>
      </c>
      <c r="F134" s="62"/>
      <c r="G134" s="63">
        <f t="shared" si="134"/>
        <v>0</v>
      </c>
      <c r="H134" s="62"/>
      <c r="I134" s="63">
        <f t="shared" si="135"/>
        <v>0</v>
      </c>
      <c r="J134" s="64">
        <f t="shared" si="136"/>
        <v>0</v>
      </c>
      <c r="K134" s="6"/>
    </row>
    <row r="135" spans="1:11" ht="29.1" customHeight="1" x14ac:dyDescent="0.3">
      <c r="A135" s="31">
        <f t="shared" si="137"/>
        <v>112</v>
      </c>
      <c r="B135" s="9" t="s">
        <v>29</v>
      </c>
      <c r="C135" s="9"/>
      <c r="D135" s="18" t="s">
        <v>8</v>
      </c>
      <c r="E135" s="4">
        <v>1</v>
      </c>
      <c r="F135" s="62"/>
      <c r="G135" s="63">
        <f t="shared" si="134"/>
        <v>0</v>
      </c>
      <c r="H135" s="62"/>
      <c r="I135" s="63">
        <f t="shared" si="135"/>
        <v>0</v>
      </c>
      <c r="J135" s="64">
        <f t="shared" si="136"/>
        <v>0</v>
      </c>
      <c r="K135" s="6"/>
    </row>
    <row r="136" spans="1:11" ht="17.100000000000001" customHeight="1" x14ac:dyDescent="0.3">
      <c r="A136" s="31">
        <f t="shared" si="137"/>
        <v>113</v>
      </c>
      <c r="B136" s="13" t="s">
        <v>12</v>
      </c>
      <c r="C136" s="13"/>
      <c r="D136" s="18" t="s">
        <v>8</v>
      </c>
      <c r="E136" s="4">
        <v>1</v>
      </c>
      <c r="F136" s="62"/>
      <c r="G136" s="63">
        <f t="shared" si="134"/>
        <v>0</v>
      </c>
      <c r="H136" s="62"/>
      <c r="I136" s="63">
        <f t="shared" si="135"/>
        <v>0</v>
      </c>
      <c r="J136" s="64">
        <f t="shared" si="136"/>
        <v>0</v>
      </c>
      <c r="K136" s="6"/>
    </row>
    <row r="137" spans="1:11" ht="17.100000000000001" customHeight="1" x14ac:dyDescent="0.3">
      <c r="A137" s="31">
        <f t="shared" si="137"/>
        <v>114</v>
      </c>
      <c r="B137" s="13" t="s">
        <v>19</v>
      </c>
      <c r="C137" s="13"/>
      <c r="D137" s="18" t="s">
        <v>8</v>
      </c>
      <c r="E137" s="4">
        <v>1</v>
      </c>
      <c r="F137" s="62"/>
      <c r="G137" s="63">
        <f t="shared" si="134"/>
        <v>0</v>
      </c>
      <c r="H137" s="62"/>
      <c r="I137" s="63">
        <f t="shared" si="135"/>
        <v>0</v>
      </c>
      <c r="J137" s="64">
        <f t="shared" si="136"/>
        <v>0</v>
      </c>
      <c r="K137" s="6"/>
    </row>
    <row r="138" spans="1:11" ht="17.100000000000001" customHeight="1" x14ac:dyDescent="0.3">
      <c r="A138" s="31">
        <f t="shared" si="137"/>
        <v>115</v>
      </c>
      <c r="B138" s="9" t="s">
        <v>13</v>
      </c>
      <c r="C138" s="9"/>
      <c r="D138" s="18" t="s">
        <v>8</v>
      </c>
      <c r="E138" s="4">
        <v>1</v>
      </c>
      <c r="F138" s="62"/>
      <c r="G138" s="63">
        <f t="shared" ref="G138:G141" si="141">E138*F138</f>
        <v>0</v>
      </c>
      <c r="H138" s="62"/>
      <c r="I138" s="63">
        <f t="shared" ref="I138:I141" si="142">E138*H138</f>
        <v>0</v>
      </c>
      <c r="J138" s="64">
        <f t="shared" ref="J138:J141" si="143">SUM(G138+I138)</f>
        <v>0</v>
      </c>
      <c r="K138" s="6"/>
    </row>
    <row r="139" spans="1:11" ht="17.100000000000001" customHeight="1" x14ac:dyDescent="0.3">
      <c r="A139" s="31">
        <f t="shared" si="137"/>
        <v>116</v>
      </c>
      <c r="B139" s="9" t="s">
        <v>14</v>
      </c>
      <c r="C139" s="9"/>
      <c r="D139" s="18" t="s">
        <v>8</v>
      </c>
      <c r="E139" s="4">
        <v>1</v>
      </c>
      <c r="F139" s="62"/>
      <c r="G139" s="63">
        <f t="shared" si="141"/>
        <v>0</v>
      </c>
      <c r="H139" s="62"/>
      <c r="I139" s="63">
        <f t="shared" si="142"/>
        <v>0</v>
      </c>
      <c r="J139" s="64">
        <f t="shared" si="143"/>
        <v>0</v>
      </c>
      <c r="K139" s="6"/>
    </row>
    <row r="140" spans="1:11" ht="17.100000000000001" customHeight="1" x14ac:dyDescent="0.3">
      <c r="A140" s="31">
        <f t="shared" si="137"/>
        <v>117</v>
      </c>
      <c r="B140" s="9" t="s">
        <v>17</v>
      </c>
      <c r="C140" s="9"/>
      <c r="D140" s="18" t="s">
        <v>8</v>
      </c>
      <c r="E140" s="4">
        <v>1</v>
      </c>
      <c r="F140" s="77"/>
      <c r="G140" s="63">
        <f t="shared" ref="G140" si="144">E140*F140</f>
        <v>0</v>
      </c>
      <c r="H140" s="62"/>
      <c r="I140" s="63">
        <f t="shared" ref="I140" si="145">E140*H140</f>
        <v>0</v>
      </c>
      <c r="J140" s="64">
        <f t="shared" ref="J140" si="146">SUM(G140+I140)</f>
        <v>0</v>
      </c>
      <c r="K140" s="82"/>
    </row>
    <row r="141" spans="1:11" ht="17.100000000000001" customHeight="1" x14ac:dyDescent="0.3">
      <c r="A141" s="31">
        <f t="shared" si="137"/>
        <v>118</v>
      </c>
      <c r="B141" s="9" t="s">
        <v>110</v>
      </c>
      <c r="C141" s="9"/>
      <c r="D141" s="18" t="s">
        <v>8</v>
      </c>
      <c r="E141" s="4">
        <v>1</v>
      </c>
      <c r="F141" s="77"/>
      <c r="G141" s="63">
        <f t="shared" si="141"/>
        <v>0</v>
      </c>
      <c r="H141" s="62"/>
      <c r="I141" s="63">
        <f t="shared" si="142"/>
        <v>0</v>
      </c>
      <c r="J141" s="64">
        <f t="shared" si="143"/>
        <v>0</v>
      </c>
      <c r="K141" s="83"/>
    </row>
    <row r="142" spans="1:11" ht="17.100000000000001" customHeight="1" thickBot="1" x14ac:dyDescent="0.35">
      <c r="A142" s="84"/>
      <c r="B142" s="70"/>
      <c r="C142" s="70"/>
      <c r="D142" s="71"/>
      <c r="E142" s="72"/>
      <c r="F142" s="73"/>
      <c r="G142" s="76">
        <f>SUM(G126:G141)</f>
        <v>0</v>
      </c>
      <c r="H142" s="74"/>
      <c r="I142" s="76">
        <f>SUM(I126:I141)</f>
        <v>0</v>
      </c>
      <c r="J142" s="76">
        <f>SUM(J126:J141)</f>
        <v>0</v>
      </c>
      <c r="K142" s="75"/>
    </row>
    <row r="143" spans="1:11" ht="18.899999999999999" customHeight="1" thickBot="1" x14ac:dyDescent="0.35">
      <c r="A143" s="5"/>
      <c r="B143" s="32" t="s">
        <v>27</v>
      </c>
      <c r="C143" s="39"/>
      <c r="D143" s="33"/>
      <c r="E143" s="33"/>
      <c r="F143" s="68"/>
      <c r="G143" s="78">
        <f>G142+G124+G114+G87+G69+G49+G13</f>
        <v>0</v>
      </c>
      <c r="H143" s="79"/>
      <c r="I143" s="78">
        <f>I142+I124+I114+I87+I69+I49+I13</f>
        <v>0</v>
      </c>
      <c r="J143" s="80">
        <f>J142+J124+J114+J87+J69+J49+J13</f>
        <v>0</v>
      </c>
    </row>
    <row r="144" spans="1:11" ht="21" customHeight="1" x14ac:dyDescent="0.3"/>
  </sheetData>
  <mergeCells count="17">
    <mergeCell ref="A125:J125"/>
    <mergeCell ref="A50:J50"/>
    <mergeCell ref="K8:K9"/>
    <mergeCell ref="A10:J10"/>
    <mergeCell ref="A14:J14"/>
    <mergeCell ref="A70:J70"/>
    <mergeCell ref="A88:J88"/>
    <mergeCell ref="A115:J115"/>
    <mergeCell ref="A11:J11"/>
    <mergeCell ref="A6:J6"/>
    <mergeCell ref="A8:A9"/>
    <mergeCell ref="B8:B9"/>
    <mergeCell ref="D8:D9"/>
    <mergeCell ref="E8:E9"/>
    <mergeCell ref="F8:G8"/>
    <mergeCell ref="H8:I8"/>
    <mergeCell ref="A7:J7"/>
  </mergeCells>
  <pageMargins left="0.25" right="0.25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Předinvestice 2.8</vt:lpstr>
      <vt:lpstr>List2</vt:lpstr>
      <vt:lpstr>List3</vt:lpstr>
      <vt:lpstr>'Předinvestice 2.8'!Oblast_tisku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Lenkvik</dc:creator>
  <cp:lastModifiedBy>chalupajos</cp:lastModifiedBy>
  <cp:lastPrinted>2022-12-05T15:04:50Z</cp:lastPrinted>
  <dcterms:created xsi:type="dcterms:W3CDTF">2017-04-28T07:33:30Z</dcterms:created>
  <dcterms:modified xsi:type="dcterms:W3CDTF">2023-08-23T11:37:06Z</dcterms:modified>
</cp:coreProperties>
</file>